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Y:\02政策推進係\12_課の庶務に関すること\01_統計書\令和７年度\HP向け\"/>
    </mc:Choice>
  </mc:AlternateContent>
  <xr:revisionPtr revIDLastSave="0" documentId="13_ncr:1_{1B5D3D28-DCBB-46AE-A74E-724A95DE6F27}" xr6:coauthVersionLast="36" xr6:coauthVersionMax="36" xr10:uidLastSave="{00000000-0000-0000-0000-000000000000}"/>
  <bookViews>
    <workbookView xWindow="0" yWindow="0" windowWidth="17805" windowHeight="5760" xr2:uid="{00000000-000D-0000-FFFF-FFFF00000000}"/>
  </bookViews>
  <sheets>
    <sheet name="2-1 " sheetId="10" r:id="rId1"/>
    <sheet name="2-2 " sheetId="11" r:id="rId2"/>
    <sheet name="2-3 " sheetId="12" r:id="rId3"/>
    <sheet name="2-4" sheetId="13" r:id="rId4"/>
  </sheets>
  <externalReferences>
    <externalReference r:id="rId5"/>
    <externalReference r:id="rId6"/>
  </externalReferences>
  <definedNames>
    <definedName name="a">#REF!</definedName>
    <definedName name="_xlnm.Print_Area" localSheetId="0">'2-1 '!$A$1:$O$31</definedName>
    <definedName name="_xlnm.Print_Area" localSheetId="1">'2-2 '!$A$1:$G$51</definedName>
    <definedName name="_xlnm.Print_Area" localSheetId="2">'2-3 '!$A$1:$L$68</definedName>
    <definedName name="_xlnm.Print_Titles" localSheetId="3">'2-4'!$1:$1</definedName>
    <definedName name="総面積" localSheetId="0">#REF!</definedName>
    <definedName name="総面積" localSheetId="1">#REF!</definedName>
    <definedName name="総面積" localSheetId="2">#REF!</definedName>
    <definedName name="総面積" localSheetId="3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L14" i="10" l="1"/>
  <c r="K14" i="10"/>
  <c r="I14" i="10"/>
  <c r="H14" i="10"/>
  <c r="F14" i="10"/>
  <c r="E14" i="10"/>
  <c r="M14" i="13" l="1"/>
  <c r="L14" i="13"/>
  <c r="K14" i="13"/>
  <c r="J14" i="13"/>
  <c r="I14" i="13"/>
  <c r="H14" i="13"/>
  <c r="G14" i="13"/>
  <c r="F14" i="13"/>
  <c r="E14" i="13"/>
  <c r="D14" i="13"/>
  <c r="I65" i="12" l="1"/>
  <c r="D65" i="12"/>
  <c r="I64" i="12"/>
  <c r="D64" i="12"/>
  <c r="I63" i="12"/>
  <c r="D63" i="12"/>
  <c r="I62" i="12"/>
  <c r="D62" i="12"/>
  <c r="I61" i="12"/>
  <c r="D61" i="12"/>
  <c r="K60" i="12"/>
  <c r="J60" i="12"/>
  <c r="I60" i="12" s="1"/>
  <c r="F60" i="12"/>
  <c r="E60" i="12"/>
  <c r="D60" i="12"/>
  <c r="I59" i="12"/>
  <c r="D59" i="12"/>
  <c r="I58" i="12"/>
  <c r="D58" i="12"/>
  <c r="I57" i="12"/>
  <c r="D57" i="12"/>
  <c r="I56" i="12"/>
  <c r="D56" i="12"/>
  <c r="I55" i="12"/>
  <c r="D55" i="12"/>
  <c r="K54" i="12"/>
  <c r="J54" i="12"/>
  <c r="I54" i="12"/>
  <c r="F54" i="12"/>
  <c r="E54" i="12"/>
  <c r="D54" i="12"/>
  <c r="I53" i="12"/>
  <c r="D53" i="12"/>
  <c r="I52" i="12"/>
  <c r="D52" i="12"/>
  <c r="I51" i="12"/>
  <c r="D51" i="12"/>
  <c r="I50" i="12"/>
  <c r="D50" i="12"/>
  <c r="I49" i="12"/>
  <c r="D49" i="12"/>
  <c r="K48" i="12"/>
  <c r="J48" i="12"/>
  <c r="I48" i="12"/>
  <c r="F48" i="12"/>
  <c r="E48" i="12"/>
  <c r="D48" i="12"/>
  <c r="I47" i="12"/>
  <c r="D47" i="12"/>
  <c r="I46" i="12"/>
  <c r="D46" i="12"/>
  <c r="I45" i="12"/>
  <c r="D45" i="12"/>
  <c r="I44" i="12"/>
  <c r="D44" i="12"/>
  <c r="I43" i="12"/>
  <c r="D43" i="12"/>
  <c r="K42" i="12"/>
  <c r="J42" i="12"/>
  <c r="I42" i="12"/>
  <c r="F42" i="12"/>
  <c r="E42" i="12"/>
  <c r="D42" i="12"/>
  <c r="I41" i="12"/>
  <c r="D41" i="12"/>
  <c r="I40" i="12"/>
  <c r="D40" i="12"/>
  <c r="I39" i="12"/>
  <c r="D39" i="12"/>
  <c r="I38" i="12"/>
  <c r="D38" i="12"/>
  <c r="I37" i="12"/>
  <c r="D37" i="12"/>
  <c r="K36" i="12"/>
  <c r="J36" i="12"/>
  <c r="I36" i="12"/>
  <c r="F36" i="12"/>
  <c r="E36" i="12"/>
  <c r="D36" i="12"/>
  <c r="I35" i="12"/>
  <c r="D35" i="12"/>
  <c r="I34" i="12"/>
  <c r="D34" i="12"/>
  <c r="I33" i="12"/>
  <c r="D33" i="12"/>
  <c r="I32" i="12"/>
  <c r="D32" i="12"/>
  <c r="I31" i="12"/>
  <c r="D31" i="12"/>
  <c r="K30" i="12"/>
  <c r="J30" i="12"/>
  <c r="I30" i="12"/>
  <c r="F30" i="12"/>
  <c r="E30" i="12"/>
  <c r="D30" i="12"/>
  <c r="I29" i="12"/>
  <c r="D29" i="12"/>
  <c r="I28" i="12"/>
  <c r="D28" i="12"/>
  <c r="I27" i="12"/>
  <c r="D27" i="12"/>
  <c r="I26" i="12"/>
  <c r="D26" i="12"/>
  <c r="I25" i="12"/>
  <c r="D25" i="12"/>
  <c r="K24" i="12"/>
  <c r="J24" i="12"/>
  <c r="I24" i="12"/>
  <c r="F24" i="12"/>
  <c r="E24" i="12"/>
  <c r="D24" i="12"/>
  <c r="I23" i="12"/>
  <c r="D23" i="12"/>
  <c r="I22" i="12"/>
  <c r="D22" i="12"/>
  <c r="I21" i="12"/>
  <c r="D21" i="12"/>
  <c r="I20" i="12"/>
  <c r="D20" i="12"/>
  <c r="I19" i="12"/>
  <c r="D19" i="12"/>
  <c r="K18" i="12"/>
  <c r="J18" i="12"/>
  <c r="I18" i="12"/>
  <c r="F18" i="12"/>
  <c r="E18" i="12"/>
  <c r="D18" i="12"/>
  <c r="I17" i="12"/>
  <c r="D17" i="12"/>
  <c r="I16" i="12"/>
  <c r="D16" i="12"/>
  <c r="I15" i="12"/>
  <c r="D15" i="12"/>
  <c r="I14" i="12"/>
  <c r="D14" i="12"/>
  <c r="I13" i="12"/>
  <c r="D13" i="12"/>
  <c r="K12" i="12"/>
  <c r="J12" i="12"/>
  <c r="I12" i="12"/>
  <c r="F12" i="12"/>
  <c r="E12" i="12"/>
  <c r="D12" i="12"/>
  <c r="I11" i="12"/>
  <c r="D11" i="12"/>
  <c r="I10" i="12"/>
  <c r="D10" i="12"/>
  <c r="I9" i="12"/>
  <c r="D9" i="12"/>
  <c r="I8" i="12"/>
  <c r="D8" i="12"/>
  <c r="I7" i="12"/>
  <c r="D7" i="12"/>
  <c r="K6" i="12"/>
  <c r="J6" i="12"/>
  <c r="E5" i="12" s="1"/>
  <c r="D5" i="12" s="1"/>
  <c r="I6" i="12"/>
  <c r="F6" i="12"/>
  <c r="E6" i="12"/>
  <c r="D6" i="12"/>
  <c r="F5" i="12"/>
  <c r="E46" i="11" l="1"/>
  <c r="E45" i="11"/>
  <c r="E44" i="11"/>
  <c r="E43" i="11"/>
  <c r="E42" i="11"/>
  <c r="E41" i="11"/>
  <c r="E40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</calcChain>
</file>

<file path=xl/sharedStrings.xml><?xml version="1.0" encoding="utf-8"?>
<sst xmlns="http://schemas.openxmlformats.org/spreadsheetml/2006/main" count="172" uniqueCount="128">
  <si>
    <t>職権削除</t>
  </si>
  <si>
    <t>昭和</t>
  </si>
  <si>
    <t>９</t>
  </si>
  <si>
    <t>転　入</t>
  </si>
  <si>
    <t>～</t>
  </si>
  <si>
    <t>平成</t>
  </si>
  <si>
    <t>増減数</t>
  </si>
  <si>
    <t>社　会　動　態</t>
  </si>
  <si>
    <t>そ　の　他</t>
  </si>
  <si>
    <t>出　生</t>
  </si>
  <si>
    <t>2-1   年度別人口動態</t>
  </si>
  <si>
    <t>６</t>
  </si>
  <si>
    <t>世 帯 数</t>
  </si>
  <si>
    <t>総　　数</t>
  </si>
  <si>
    <t>死　亡</t>
  </si>
  <si>
    <t>２</t>
  </si>
  <si>
    <t>2-2   住民基本台帳人口</t>
  </si>
  <si>
    <t>人　口</t>
  </si>
  <si>
    <t>１</t>
  </si>
  <si>
    <t>３</t>
  </si>
  <si>
    <t>５</t>
  </si>
  <si>
    <t>職権記載</t>
  </si>
  <si>
    <t>８</t>
  </si>
  <si>
    <t>年　齢</t>
  </si>
  <si>
    <t>転　出</t>
  </si>
  <si>
    <t>７</t>
  </si>
  <si>
    <t>総　数</t>
  </si>
  <si>
    <t>　　資料：市民課「住民基本台帳」</t>
    <rPh sb="5" eb="8">
      <t>シミンカ</t>
    </rPh>
    <rPh sb="9" eb="11">
      <t>ジュウミン</t>
    </rPh>
    <rPh sb="11" eb="13">
      <t>キホン</t>
    </rPh>
    <rPh sb="13" eb="15">
      <t>ダイチョウ</t>
    </rPh>
    <phoneticPr fontId="17"/>
  </si>
  <si>
    <t>年</t>
  </si>
  <si>
    <t>2-3   年齢（５歳階級）および男女別（住基）人口</t>
  </si>
  <si>
    <t>４</t>
  </si>
  <si>
    <t>年 ・ 月</t>
  </si>
  <si>
    <t>月</t>
  </si>
  <si>
    <t>０</t>
  </si>
  <si>
    <t>自　然　動　態</t>
  </si>
  <si>
    <t>人　　　　　　　　　口</t>
  </si>
  <si>
    <t>男</t>
  </si>
  <si>
    <t>女</t>
  </si>
  <si>
    <t xml:space="preserve">         資料：市民課「住民基本台帳」</t>
    <rPh sb="12" eb="15">
      <t>シミンカ</t>
    </rPh>
    <phoneticPr fontId="9"/>
  </si>
  <si>
    <t>22</t>
  </si>
  <si>
    <t>30</t>
  </si>
  <si>
    <t>95歳～</t>
  </si>
  <si>
    <t>　　　　資料：市民課「住民基本台帳」</t>
    <rPh sb="7" eb="10">
      <t>シミンカ</t>
    </rPh>
    <phoneticPr fontId="9"/>
  </si>
  <si>
    <t>2-4  近隣市町との人口比較</t>
    <phoneticPr fontId="9"/>
  </si>
  <si>
    <t>（各年1月1日現在、単位：人）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ヒト</t>
    </rPh>
    <phoneticPr fontId="19"/>
  </si>
  <si>
    <t>年</t>
    <rPh sb="0" eb="1">
      <t>ネン</t>
    </rPh>
    <phoneticPr fontId="19"/>
  </si>
  <si>
    <t>宮若市</t>
    <rPh sb="0" eb="3">
      <t>ミヤワカシ</t>
    </rPh>
    <phoneticPr fontId="19"/>
  </si>
  <si>
    <t>直方市</t>
    <rPh sb="0" eb="2">
      <t>ノオガタ</t>
    </rPh>
    <rPh sb="2" eb="3">
      <t>シ</t>
    </rPh>
    <phoneticPr fontId="19"/>
  </si>
  <si>
    <t>飯塚市</t>
    <rPh sb="0" eb="3">
      <t>イイヅカシ</t>
    </rPh>
    <phoneticPr fontId="19"/>
  </si>
  <si>
    <t>田川市</t>
    <rPh sb="0" eb="3">
      <t>タガワシ</t>
    </rPh>
    <phoneticPr fontId="19"/>
  </si>
  <si>
    <t>行橋市</t>
    <rPh sb="0" eb="3">
      <t>ユクハシシ</t>
    </rPh>
    <phoneticPr fontId="19"/>
  </si>
  <si>
    <t>豊前市</t>
    <rPh sb="0" eb="3">
      <t>ブゼンシ</t>
    </rPh>
    <phoneticPr fontId="19"/>
  </si>
  <si>
    <t>中間市</t>
    <rPh sb="0" eb="3">
      <t>ナカマシ</t>
    </rPh>
    <phoneticPr fontId="19"/>
  </si>
  <si>
    <t>嘉麻市</t>
    <rPh sb="0" eb="3">
      <t>カマシ</t>
    </rPh>
    <phoneticPr fontId="19"/>
  </si>
  <si>
    <t>小竹町</t>
    <rPh sb="0" eb="3">
      <t>コタケマチ</t>
    </rPh>
    <phoneticPr fontId="19"/>
  </si>
  <si>
    <t>鞍手町</t>
    <rPh sb="0" eb="3">
      <t>クラテマチ</t>
    </rPh>
    <phoneticPr fontId="19"/>
  </si>
  <si>
    <t>増加率</t>
    <rPh sb="0" eb="3">
      <t>ゾウカリツ</t>
    </rPh>
    <phoneticPr fontId="19"/>
  </si>
  <si>
    <t>資料：福岡県市町村要覧</t>
    <rPh sb="0" eb="2">
      <t>シリョウ</t>
    </rPh>
    <rPh sb="3" eb="6">
      <t>フクオカケン</t>
    </rPh>
    <rPh sb="6" eb="9">
      <t>シチョウソン</t>
    </rPh>
    <rPh sb="9" eb="11">
      <t>ヨウラン</t>
    </rPh>
    <phoneticPr fontId="19"/>
  </si>
  <si>
    <t>△322</t>
  </si>
  <si>
    <t>△383</t>
  </si>
  <si>
    <t>△275</t>
  </si>
  <si>
    <t>△57</t>
  </si>
  <si>
    <t>△334</t>
  </si>
  <si>
    <t>０～４歳</t>
  </si>
  <si>
    <t>５～９歳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</si>
  <si>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</si>
  <si>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</si>
  <si>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</si>
  <si>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</si>
  <si>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</si>
  <si>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</si>
  <si>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</si>
  <si>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</si>
  <si>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令和</t>
    <rPh sb="0" eb="1">
      <t>レイ</t>
    </rPh>
    <rPh sb="1" eb="2">
      <t>ワ</t>
    </rPh>
    <phoneticPr fontId="9"/>
  </si>
  <si>
    <t>元</t>
    <rPh sb="0" eb="1">
      <t>ガン</t>
    </rPh>
    <phoneticPr fontId="9"/>
  </si>
  <si>
    <t>年度</t>
    <rPh sb="0" eb="2">
      <t>ネンド</t>
    </rPh>
    <phoneticPr fontId="9"/>
  </si>
  <si>
    <r>
      <t>（各年３</t>
    </r>
    <r>
      <rPr>
        <sz val="12"/>
        <rFont val="ＭＳ 明朝"/>
        <family val="1"/>
        <charset val="128"/>
      </rPr>
      <t>月</t>
    </r>
    <r>
      <rPr>
        <sz val="12"/>
        <rFont val="ＭＳ 明朝"/>
        <family val="1"/>
        <charset val="128"/>
      </rPr>
      <t>末日現在）</t>
    </r>
  </si>
  <si>
    <t>年　　次</t>
  </si>
  <si>
    <t>元</t>
    <rPh sb="0" eb="1">
      <t>ゲン</t>
    </rPh>
    <phoneticPr fontId="9"/>
  </si>
  <si>
    <t>年</t>
    <phoneticPr fontId="9"/>
  </si>
  <si>
    <t>※1　17年次までは、旧宮田町データ</t>
    <rPh sb="5" eb="7">
      <t>ネンジ</t>
    </rPh>
    <rPh sb="11" eb="12">
      <t>キュウ</t>
    </rPh>
    <rPh sb="12" eb="15">
      <t>ミヤタマチ</t>
    </rPh>
    <phoneticPr fontId="16"/>
  </si>
  <si>
    <t>（参考）旧若宮町</t>
    <rPh sb="1" eb="3">
      <t>サンコウ</t>
    </rPh>
    <rPh sb="4" eb="5">
      <t>キュウ</t>
    </rPh>
    <rPh sb="5" eb="7">
      <t>ワカミヤ</t>
    </rPh>
    <rPh sb="7" eb="8">
      <t>マチ</t>
    </rPh>
    <phoneticPr fontId="16"/>
  </si>
  <si>
    <t>※昭和45年の男女別人口はデータなし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</si>
  <si>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</si>
  <si>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</si>
  <si>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</si>
  <si>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</si>
  <si>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</si>
  <si>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</si>
  <si>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</si>
  <si>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</si>
  <si>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</si>
  <si>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令和</t>
    <rPh sb="0" eb="2">
      <t>レイワ</t>
    </rPh>
    <phoneticPr fontId="19"/>
  </si>
  <si>
    <t>元</t>
    <rPh sb="0" eb="1">
      <t>ガン</t>
    </rPh>
    <phoneticPr fontId="19"/>
  </si>
  <si>
    <t>平成</t>
    <rPh sb="0" eb="2">
      <t>ヘイセイ</t>
    </rPh>
    <phoneticPr fontId="9"/>
  </si>
  <si>
    <t>△379</t>
    <phoneticPr fontId="9"/>
  </si>
  <si>
    <t>△41</t>
    <phoneticPr fontId="9"/>
  </si>
  <si>
    <t>△53</t>
    <phoneticPr fontId="9"/>
  </si>
  <si>
    <t>△473</t>
    <phoneticPr fontId="9"/>
  </si>
  <si>
    <t>令和6年度</t>
    <rPh sb="0" eb="1">
      <t>レイ</t>
    </rPh>
    <rPh sb="1" eb="2">
      <t>ワ</t>
    </rPh>
    <rPh sb="3" eb="4">
      <t>ネン</t>
    </rPh>
    <rPh sb="4" eb="5">
      <t>ド</t>
    </rPh>
    <phoneticPr fontId="9"/>
  </si>
  <si>
    <t>△32</t>
    <phoneticPr fontId="9"/>
  </si>
  <si>
    <t>△14</t>
    <phoneticPr fontId="9"/>
  </si>
  <si>
    <t>△5</t>
    <phoneticPr fontId="9"/>
  </si>
  <si>
    <t>△51</t>
    <phoneticPr fontId="9"/>
  </si>
  <si>
    <t>△29</t>
    <phoneticPr fontId="9"/>
  </si>
  <si>
    <t>△4</t>
    <phoneticPr fontId="9"/>
  </si>
  <si>
    <t>△3</t>
    <phoneticPr fontId="9"/>
  </si>
  <si>
    <t>△21</t>
    <phoneticPr fontId="9"/>
  </si>
  <si>
    <t>△26</t>
    <phoneticPr fontId="9"/>
  </si>
  <si>
    <t>△27</t>
    <phoneticPr fontId="9"/>
  </si>
  <si>
    <t>△12</t>
    <phoneticPr fontId="9"/>
  </si>
  <si>
    <t>△42</t>
    <phoneticPr fontId="9"/>
  </si>
  <si>
    <t>△31</t>
    <phoneticPr fontId="9"/>
  </si>
  <si>
    <t>△9</t>
    <phoneticPr fontId="9"/>
  </si>
  <si>
    <t>△2</t>
    <phoneticPr fontId="9"/>
  </si>
  <si>
    <t>△37</t>
    <phoneticPr fontId="9"/>
  </si>
  <si>
    <t>△23</t>
    <phoneticPr fontId="9"/>
  </si>
  <si>
    <t>△33</t>
    <phoneticPr fontId="9"/>
  </si>
  <si>
    <t>△8</t>
    <phoneticPr fontId="9"/>
  </si>
  <si>
    <t>△44</t>
    <phoneticPr fontId="9"/>
  </si>
  <si>
    <t>△34</t>
    <phoneticPr fontId="9"/>
  </si>
  <si>
    <t>△6</t>
    <phoneticPr fontId="9"/>
  </si>
  <si>
    <t>△48</t>
    <phoneticPr fontId="9"/>
  </si>
  <si>
    <t>△79</t>
    <phoneticPr fontId="9"/>
  </si>
  <si>
    <t>△35</t>
    <phoneticPr fontId="9"/>
  </si>
  <si>
    <t>△64</t>
    <phoneticPr fontId="9"/>
  </si>
  <si>
    <t>（令和7年3月末日現在）</t>
    <rPh sb="1" eb="2">
      <t>レイ</t>
    </rPh>
    <rPh sb="2" eb="3">
      <t>ワ</t>
    </rPh>
    <rPh sb="6" eb="7">
      <t>ツキ</t>
    </rPh>
    <phoneticPr fontId="9"/>
  </si>
  <si>
    <t>年</t>
    <rPh sb="0" eb="1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</si>
</sst>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;&quot;△ &quot;#,##0"/>
    <numFmt numFmtId="177" formatCode="#,##0;\-#,##0;&quot;－&quot;"/>
    <numFmt numFmtId="178" formatCode="#,##0\ \ ;\-#,##0;&quot;－  &quot;"/>
    <numFmt numFmtId="179" formatCode="#,##0_ "/>
    <numFmt numFmtId="180" formatCode="#,##0_);[Red]\(#,##0\)"/>
    <numFmt numFmtId="181" formatCode="0;&quot;△ &quot;0"/>
    <numFmt numFmtId="182" formatCode="0_ "/>
    <numFmt numFmtId="183" formatCode="#,##0;&quot;△&quot;#,##0;&quot;－&quot;"/>
    <numFmt numFmtId="184" formatCode="0.0%"/>
  </numFmts>
  <fonts count="22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明朝"/>
      <family val="1"/>
      <charset val="128"/>
    </font>
    <font>
      <sz val="6"/>
      <name val="Osaka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9" fontId="3" fillId="0" borderId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3" fillId="0" borderId="0"/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181" fontId="10" fillId="0" borderId="0" xfId="10" applyNumberFormat="1" applyFont="1" applyAlignment="1">
      <alignment vertical="center"/>
    </xf>
    <xf numFmtId="181" fontId="10" fillId="0" borderId="0" xfId="10" applyNumberFormat="1" applyFont="1" applyAlignment="1">
      <alignment vertical="center" shrinkToFit="1"/>
    </xf>
    <xf numFmtId="181" fontId="10" fillId="0" borderId="0" xfId="10" applyNumberFormat="1" applyFont="1" applyBorder="1" applyAlignment="1">
      <alignment vertical="center"/>
    </xf>
    <xf numFmtId="181" fontId="8" fillId="0" borderId="0" xfId="10" applyNumberFormat="1" applyFont="1" applyAlignment="1">
      <alignment vertical="center"/>
    </xf>
    <xf numFmtId="181" fontId="8" fillId="0" borderId="1" xfId="10" applyNumberFormat="1" applyFont="1" applyBorder="1" applyAlignment="1">
      <alignment vertical="center"/>
    </xf>
    <xf numFmtId="0" fontId="10" fillId="0" borderId="0" xfId="11" applyFont="1" applyAlignment="1">
      <alignment vertical="center"/>
    </xf>
    <xf numFmtId="0" fontId="13" fillId="0" borderId="0" xfId="10" applyFont="1" applyAlignment="1">
      <alignment vertical="center"/>
    </xf>
    <xf numFmtId="176" fontId="10" fillId="0" borderId="1" xfId="10" applyNumberFormat="1" applyFont="1" applyBorder="1" applyAlignment="1">
      <alignment vertical="center"/>
    </xf>
    <xf numFmtId="176" fontId="10" fillId="0" borderId="3" xfId="10" applyNumberFormat="1" applyFont="1" applyBorder="1" applyAlignment="1">
      <alignment vertical="center" shrinkToFit="1"/>
    </xf>
    <xf numFmtId="176" fontId="10" fillId="0" borderId="0" xfId="10" applyNumberFormat="1" applyFont="1" applyBorder="1" applyAlignment="1">
      <alignment horizontal="center" vertical="center"/>
    </xf>
    <xf numFmtId="176" fontId="10" fillId="0" borderId="9" xfId="10" applyNumberFormat="1" applyFont="1" applyBorder="1" applyAlignment="1">
      <alignment horizontal="center" vertical="center"/>
    </xf>
    <xf numFmtId="176" fontId="13" fillId="0" borderId="0" xfId="10" applyNumberFormat="1" applyFont="1" applyBorder="1" applyAlignment="1">
      <alignment horizontal="left" vertical="center"/>
    </xf>
    <xf numFmtId="176" fontId="10" fillId="0" borderId="9" xfId="10" applyNumberFormat="1" applyFont="1" applyBorder="1" applyAlignment="1">
      <alignment vertical="center"/>
    </xf>
    <xf numFmtId="41" fontId="10" fillId="0" borderId="0" xfId="10" applyNumberFormat="1" applyFont="1" applyAlignment="1">
      <alignment horizontal="right" vertical="center"/>
    </xf>
    <xf numFmtId="176" fontId="10" fillId="0" borderId="0" xfId="10" applyNumberFormat="1" applyFont="1" applyBorder="1" applyAlignment="1">
      <alignment horizontal="centerContinuous" vertical="center"/>
    </xf>
    <xf numFmtId="176" fontId="13" fillId="0" borderId="0" xfId="10" applyNumberFormat="1" applyFont="1" applyBorder="1" applyAlignment="1">
      <alignment horizontal="centerContinuous" vertical="center"/>
    </xf>
    <xf numFmtId="176" fontId="10" fillId="0" borderId="1" xfId="10" applyNumberFormat="1" applyFont="1" applyBorder="1" applyAlignment="1">
      <alignment horizontal="right" vertical="center"/>
    </xf>
    <xf numFmtId="0" fontId="10" fillId="0" borderId="0" xfId="10" applyFont="1" applyBorder="1" applyAlignment="1">
      <alignment horizontal="distributed" vertical="center"/>
    </xf>
    <xf numFmtId="0" fontId="13" fillId="0" borderId="0" xfId="10" applyFont="1" applyBorder="1" applyAlignment="1">
      <alignment horizontal="distributed" vertical="center"/>
    </xf>
    <xf numFmtId="180" fontId="10" fillId="0" borderId="0" xfId="9" applyNumberFormat="1" applyFont="1" applyFill="1" applyAlignment="1">
      <alignment vertical="center"/>
    </xf>
    <xf numFmtId="49" fontId="10" fillId="0" borderId="0" xfId="4" applyNumberFormat="1" applyFont="1" applyFill="1" applyBorder="1" applyAlignment="1">
      <alignment horizontal="right" vertical="center"/>
    </xf>
    <xf numFmtId="49" fontId="10" fillId="0" borderId="3" xfId="4" applyNumberFormat="1" applyFont="1" applyFill="1" applyBorder="1" applyAlignment="1">
      <alignment horizontal="right" vertical="center"/>
    </xf>
    <xf numFmtId="177" fontId="10" fillId="0" borderId="0" xfId="9" applyNumberFormat="1" applyFont="1" applyFill="1" applyBorder="1" applyAlignment="1">
      <alignment vertical="center"/>
    </xf>
    <xf numFmtId="177" fontId="10" fillId="0" borderId="5" xfId="4" applyNumberFormat="1" applyFont="1" applyFill="1" applyBorder="1" applyAlignment="1">
      <alignment horizontal="center" vertical="center"/>
    </xf>
    <xf numFmtId="180" fontId="10" fillId="0" borderId="3" xfId="4" applyNumberFormat="1" applyFont="1" applyFill="1" applyBorder="1" applyAlignment="1">
      <alignment vertical="center"/>
    </xf>
    <xf numFmtId="180" fontId="10" fillId="0" borderId="0" xfId="9" applyNumberFormat="1" applyFont="1" applyFill="1" applyBorder="1" applyAlignment="1">
      <alignment vertical="center"/>
    </xf>
    <xf numFmtId="177" fontId="10" fillId="0" borderId="0" xfId="4" applyNumberFormat="1" applyFont="1" applyFill="1" applyBorder="1" applyAlignment="1">
      <alignment horizontal="right" vertical="center"/>
    </xf>
    <xf numFmtId="177" fontId="10" fillId="0" borderId="21" xfId="4" applyNumberFormat="1" applyFont="1" applyFill="1" applyBorder="1" applyAlignment="1">
      <alignment horizontal="right" vertical="center"/>
    </xf>
    <xf numFmtId="178" fontId="10" fillId="0" borderId="6" xfId="4" applyNumberFormat="1" applyFont="1" applyFill="1" applyBorder="1" applyAlignment="1">
      <alignment vertical="center"/>
    </xf>
    <xf numFmtId="178" fontId="10" fillId="0" borderId="5" xfId="4" applyNumberFormat="1" applyFont="1" applyFill="1" applyBorder="1" applyAlignment="1">
      <alignment vertical="center"/>
    </xf>
    <xf numFmtId="180" fontId="10" fillId="0" borderId="13" xfId="4" applyNumberFormat="1" applyFont="1" applyFill="1" applyBorder="1" applyAlignment="1">
      <alignment horizontal="right" vertical="center"/>
    </xf>
    <xf numFmtId="180" fontId="10" fillId="0" borderId="0" xfId="9" applyNumberFormat="1" applyFont="1" applyFill="1" applyBorder="1" applyAlignment="1">
      <alignment horizontal="right"/>
    </xf>
    <xf numFmtId="181" fontId="8" fillId="0" borderId="0" xfId="10" applyNumberFormat="1" applyFont="1" applyFill="1" applyAlignment="1">
      <alignment vertical="center"/>
    </xf>
    <xf numFmtId="176" fontId="10" fillId="0" borderId="0" xfId="10" applyNumberFormat="1" applyFont="1" applyFill="1" applyAlignment="1">
      <alignment horizontal="right" vertical="center"/>
    </xf>
    <xf numFmtId="176" fontId="10" fillId="0" borderId="0" xfId="10" applyNumberFormat="1" applyFont="1" applyFill="1" applyAlignment="1">
      <alignment horizontal="center" vertical="center"/>
    </xf>
    <xf numFmtId="176" fontId="10" fillId="0" borderId="6" xfId="10" applyNumberFormat="1" applyFont="1" applyFill="1" applyBorder="1" applyAlignment="1">
      <alignment horizontal="left" vertical="center"/>
    </xf>
    <xf numFmtId="183" fontId="10" fillId="0" borderId="8" xfId="17" applyNumberFormat="1" applyFont="1" applyFill="1" applyBorder="1" applyAlignment="1">
      <alignment vertical="center"/>
    </xf>
    <xf numFmtId="183" fontId="10" fillId="0" borderId="0" xfId="17" applyNumberFormat="1" applyFont="1" applyFill="1" applyAlignment="1">
      <alignment vertical="center"/>
    </xf>
    <xf numFmtId="183" fontId="10" fillId="0" borderId="0" xfId="17" applyNumberFormat="1" applyFont="1" applyFill="1" applyAlignment="1">
      <alignment horizontal="right" vertical="center"/>
    </xf>
    <xf numFmtId="183" fontId="10" fillId="0" borderId="0" xfId="17" applyNumberFormat="1" applyFont="1" applyFill="1" applyBorder="1" applyAlignment="1">
      <alignment vertical="center"/>
    </xf>
    <xf numFmtId="181" fontId="10" fillId="0" borderId="0" xfId="10" applyNumberFormat="1" applyFont="1" applyFill="1" applyAlignment="1">
      <alignment vertical="center"/>
    </xf>
    <xf numFmtId="38" fontId="10" fillId="0" borderId="0" xfId="15" applyFont="1" applyFill="1" applyAlignment="1">
      <alignment vertical="center"/>
    </xf>
    <xf numFmtId="0" fontId="11" fillId="0" borderId="0" xfId="11" applyFont="1" applyAlignment="1">
      <alignment vertical="center"/>
    </xf>
    <xf numFmtId="176" fontId="13" fillId="0" borderId="0" xfId="10" applyNumberFormat="1" applyFont="1" applyBorder="1" applyAlignment="1">
      <alignment horizontal="center" vertical="center"/>
    </xf>
    <xf numFmtId="183" fontId="8" fillId="0" borderId="1" xfId="10" applyNumberFormat="1" applyFont="1" applyBorder="1" applyAlignment="1">
      <alignment vertical="center"/>
    </xf>
    <xf numFmtId="183" fontId="8" fillId="0" borderId="7" xfId="10" applyNumberFormat="1" applyFont="1" applyBorder="1" applyAlignment="1">
      <alignment horizontal="centerContinuous" vertical="center"/>
    </xf>
    <xf numFmtId="183" fontId="8" fillId="0" borderId="3" xfId="10" applyNumberFormat="1" applyFont="1" applyBorder="1" applyAlignment="1">
      <alignment horizontal="centerContinuous" vertical="center"/>
    </xf>
    <xf numFmtId="183" fontId="8" fillId="0" borderId="8" xfId="10" applyNumberFormat="1" applyFont="1" applyBorder="1" applyAlignment="1">
      <alignment horizontal="center" vertical="center"/>
    </xf>
    <xf numFmtId="183" fontId="8" fillId="0" borderId="7" xfId="10" applyNumberFormat="1" applyFont="1" applyBorder="1" applyAlignment="1">
      <alignment horizontal="center" vertical="center" shrinkToFit="1"/>
    </xf>
    <xf numFmtId="183" fontId="10" fillId="0" borderId="0" xfId="20" applyNumberFormat="1" applyFont="1" applyFill="1" applyBorder="1" applyAlignment="1">
      <alignment vertical="center"/>
    </xf>
    <xf numFmtId="181" fontId="10" fillId="0" borderId="0" xfId="10" applyNumberFormat="1" applyFont="1" applyFill="1" applyBorder="1" applyAlignment="1">
      <alignment vertical="center"/>
    </xf>
    <xf numFmtId="183" fontId="8" fillId="0" borderId="0" xfId="10" applyNumberFormat="1" applyFont="1" applyAlignment="1">
      <alignment vertical="center"/>
    </xf>
    <xf numFmtId="183" fontId="8" fillId="0" borderId="0" xfId="10" applyNumberFormat="1" applyFont="1" applyAlignment="1">
      <alignment horizontal="right" vertical="center"/>
    </xf>
    <xf numFmtId="183" fontId="10" fillId="0" borderId="0" xfId="10" applyNumberFormat="1" applyFont="1" applyAlignment="1">
      <alignment vertical="center"/>
    </xf>
    <xf numFmtId="0" fontId="10" fillId="0" borderId="0" xfId="10" applyFont="1" applyAlignment="1">
      <alignment vertical="center"/>
    </xf>
    <xf numFmtId="176" fontId="10" fillId="0" borderId="3" xfId="10" applyNumberFormat="1" applyFont="1" applyBorder="1" applyAlignment="1">
      <alignment horizontal="centerContinuous" vertical="center"/>
    </xf>
    <xf numFmtId="176" fontId="10" fillId="0" borderId="14" xfId="10" applyNumberFormat="1" applyFont="1" applyBorder="1" applyAlignment="1">
      <alignment horizontal="distributed" vertical="center"/>
    </xf>
    <xf numFmtId="41" fontId="10" fillId="0" borderId="0" xfId="17" applyNumberFormat="1" applyFont="1" applyFill="1" applyBorder="1" applyAlignment="1">
      <alignment vertical="center"/>
    </xf>
    <xf numFmtId="176" fontId="10" fillId="0" borderId="0" xfId="10" applyNumberFormat="1" applyFont="1" applyAlignment="1">
      <alignment vertical="center"/>
    </xf>
    <xf numFmtId="0" fontId="10" fillId="0" borderId="0" xfId="10" applyFont="1" applyFill="1" applyAlignment="1">
      <alignment vertical="center"/>
    </xf>
    <xf numFmtId="176" fontId="10" fillId="0" borderId="0" xfId="10" applyNumberFormat="1" applyFont="1" applyFill="1" applyBorder="1" applyAlignment="1">
      <alignment horizontal="center" vertical="center"/>
    </xf>
    <xf numFmtId="176" fontId="10" fillId="0" borderId="6" xfId="10" applyNumberFormat="1" applyFont="1" applyFill="1" applyBorder="1" applyAlignment="1">
      <alignment horizontal="center" vertical="center"/>
    </xf>
    <xf numFmtId="179" fontId="10" fillId="0" borderId="0" xfId="17" applyNumberFormat="1" applyFont="1" applyFill="1" applyBorder="1" applyAlignment="1">
      <alignment horizontal="right" vertical="center"/>
    </xf>
    <xf numFmtId="176" fontId="10" fillId="0" borderId="3" xfId="10" applyNumberFormat="1" applyFont="1" applyFill="1" applyBorder="1" applyAlignment="1">
      <alignment horizontal="center" vertical="center"/>
    </xf>
    <xf numFmtId="176" fontId="10" fillId="0" borderId="5" xfId="10" applyNumberFormat="1" applyFont="1" applyFill="1" applyBorder="1" applyAlignment="1">
      <alignment horizontal="center" vertical="center"/>
    </xf>
    <xf numFmtId="0" fontId="10" fillId="0" borderId="0" xfId="10" applyFont="1" applyBorder="1" applyAlignment="1">
      <alignment vertical="center"/>
    </xf>
    <xf numFmtId="176" fontId="10" fillId="0" borderId="3" xfId="17" applyNumberFormat="1" applyFont="1" applyBorder="1" applyAlignment="1">
      <alignment horizontal="right" vertical="center"/>
    </xf>
    <xf numFmtId="176" fontId="10" fillId="0" borderId="0" xfId="10" applyNumberFormat="1" applyFont="1" applyBorder="1" applyAlignment="1">
      <alignment vertical="center"/>
    </xf>
    <xf numFmtId="176" fontId="13" fillId="0" borderId="0" xfId="10" applyNumberFormat="1" applyFont="1" applyBorder="1" applyAlignment="1">
      <alignment vertical="center"/>
    </xf>
    <xf numFmtId="176" fontId="13" fillId="0" borderId="0" xfId="10" applyNumberFormat="1" applyFont="1" applyBorder="1" applyAlignment="1">
      <alignment horizontal="distributed" vertical="center"/>
    </xf>
    <xf numFmtId="176" fontId="13" fillId="0" borderId="0" xfId="20" applyNumberFormat="1" applyFont="1" applyBorder="1" applyAlignment="1">
      <alignment horizontal="right" vertical="center"/>
    </xf>
    <xf numFmtId="41" fontId="13" fillId="0" borderId="0" xfId="17" applyNumberFormat="1" applyFont="1" applyFill="1" applyBorder="1" applyAlignment="1">
      <alignment vertical="center"/>
    </xf>
    <xf numFmtId="176" fontId="13" fillId="0" borderId="0" xfId="20" applyNumberFormat="1" applyFont="1" applyBorder="1" applyAlignment="1">
      <alignment vertical="center"/>
    </xf>
    <xf numFmtId="0" fontId="13" fillId="0" borderId="0" xfId="20" applyNumberFormat="1" applyFont="1" applyBorder="1" applyAlignment="1">
      <alignment horizontal="center" vertical="center"/>
    </xf>
    <xf numFmtId="41" fontId="13" fillId="0" borderId="0" xfId="20" applyNumberFormat="1" applyFont="1" applyBorder="1" applyAlignment="1">
      <alignment horizontal="right" vertical="center"/>
    </xf>
    <xf numFmtId="176" fontId="13" fillId="0" borderId="0" xfId="20" applyNumberFormat="1" applyFont="1" applyAlignment="1">
      <alignment vertical="center"/>
    </xf>
    <xf numFmtId="0" fontId="10" fillId="0" borderId="0" xfId="9" applyFont="1" applyAlignment="1">
      <alignment vertical="center"/>
    </xf>
    <xf numFmtId="177" fontId="10" fillId="0" borderId="0" xfId="9" applyNumberFormat="1" applyFont="1" applyAlignment="1">
      <alignment vertical="center"/>
    </xf>
    <xf numFmtId="177" fontId="8" fillId="0" borderId="1" xfId="9" applyNumberFormat="1" applyFont="1" applyBorder="1" applyAlignment="1">
      <alignment vertical="center"/>
    </xf>
    <xf numFmtId="180" fontId="8" fillId="0" borderId="1" xfId="9" applyNumberFormat="1" applyFont="1" applyFill="1" applyBorder="1" applyAlignment="1">
      <alignment vertical="center"/>
    </xf>
    <xf numFmtId="180" fontId="8" fillId="0" borderId="1" xfId="9" applyNumberFormat="1" applyFont="1" applyFill="1" applyBorder="1" applyAlignment="1">
      <alignment horizontal="centerContinuous" vertical="center"/>
    </xf>
    <xf numFmtId="180" fontId="8" fillId="0" borderId="1" xfId="9" applyNumberFormat="1" applyFont="1" applyFill="1" applyBorder="1" applyAlignment="1">
      <alignment horizontal="right" vertical="center"/>
    </xf>
    <xf numFmtId="0" fontId="8" fillId="0" borderId="0" xfId="9" applyFont="1" applyAlignment="1">
      <alignment vertical="center"/>
    </xf>
    <xf numFmtId="180" fontId="10" fillId="0" borderId="7" xfId="9" applyNumberFormat="1" applyFont="1" applyFill="1" applyBorder="1" applyAlignment="1">
      <alignment horizontal="center" vertical="center"/>
    </xf>
    <xf numFmtId="0" fontId="13" fillId="0" borderId="0" xfId="9" applyFont="1" applyAlignment="1">
      <alignment vertical="center"/>
    </xf>
    <xf numFmtId="177" fontId="10" fillId="0" borderId="0" xfId="4" applyNumberFormat="1" applyFont="1" applyFill="1" applyBorder="1" applyAlignment="1">
      <alignment horizontal="centerContinuous" vertical="center"/>
    </xf>
    <xf numFmtId="177" fontId="10" fillId="0" borderId="6" xfId="4" applyNumberFormat="1" applyFont="1" applyFill="1" applyBorder="1" applyAlignment="1">
      <alignment horizontal="centerContinuous" vertical="center"/>
    </xf>
    <xf numFmtId="0" fontId="14" fillId="0" borderId="0" xfId="9" applyFont="1" applyAlignment="1">
      <alignment vertical="center"/>
    </xf>
    <xf numFmtId="179" fontId="10" fillId="0" borderId="0" xfId="15" applyNumberFormat="1" applyFont="1" applyFill="1" applyAlignment="1">
      <alignment vertical="center"/>
    </xf>
    <xf numFmtId="182" fontId="10" fillId="0" borderId="17" xfId="9" applyNumberFormat="1" applyFont="1" applyFill="1" applyBorder="1" applyAlignment="1">
      <alignment vertical="center"/>
    </xf>
    <xf numFmtId="0" fontId="8" fillId="0" borderId="0" xfId="9" applyFont="1" applyBorder="1" applyAlignment="1">
      <alignment vertical="center"/>
    </xf>
    <xf numFmtId="0" fontId="18" fillId="0" borderId="0" xfId="21" applyFont="1">
      <alignment vertical="center"/>
    </xf>
    <xf numFmtId="0" fontId="18" fillId="0" borderId="0" xfId="21" applyFont="1" applyAlignment="1">
      <alignment horizontal="right" vertical="center"/>
    </xf>
    <xf numFmtId="0" fontId="1" fillId="0" borderId="0" xfId="21">
      <alignment vertical="center"/>
    </xf>
    <xf numFmtId="176" fontId="10" fillId="0" borderId="0" xfId="10" applyNumberFormat="1" applyFont="1" applyAlignment="1">
      <alignment horizontal="center" vertical="center"/>
    </xf>
    <xf numFmtId="176" fontId="10" fillId="0" borderId="6" xfId="10" applyNumberFormat="1" applyFont="1" applyBorder="1" applyAlignment="1">
      <alignment horizontal="center" vertical="center"/>
    </xf>
    <xf numFmtId="176" fontId="10" fillId="0" borderId="3" xfId="10" applyNumberFormat="1" applyFont="1" applyBorder="1" applyAlignment="1">
      <alignment horizontal="center" vertical="center"/>
    </xf>
    <xf numFmtId="176" fontId="10" fillId="0" borderId="5" xfId="10" applyNumberFormat="1" applyFont="1" applyBorder="1" applyAlignment="1">
      <alignment horizontal="center" vertical="center"/>
    </xf>
    <xf numFmtId="177" fontId="10" fillId="0" borderId="6" xfId="4" applyNumberFormat="1" applyFont="1" applyFill="1" applyBorder="1" applyAlignment="1">
      <alignment horizontal="center" vertical="center"/>
    </xf>
    <xf numFmtId="179" fontId="15" fillId="0" borderId="0" xfId="15" applyNumberFormat="1" applyFont="1" applyFill="1">
      <alignment vertical="center"/>
    </xf>
    <xf numFmtId="182" fontId="10" fillId="0" borderId="0" xfId="9" applyNumberFormat="1" applyFont="1" applyFill="1" applyAlignment="1">
      <alignment vertical="center"/>
    </xf>
    <xf numFmtId="179" fontId="10" fillId="0" borderId="3" xfId="17" applyNumberFormat="1" applyFont="1" applyFill="1" applyBorder="1" applyAlignment="1">
      <alignment horizontal="right" vertical="center"/>
    </xf>
    <xf numFmtId="0" fontId="8" fillId="0" borderId="0" xfId="0" applyNumberFormat="1" applyFont="1" applyFill="1" applyAlignment="1">
      <alignment horizontal="center" vertical="center"/>
    </xf>
    <xf numFmtId="181" fontId="8" fillId="0" borderId="0" xfId="0" applyNumberFormat="1" applyFont="1" applyFill="1" applyBorder="1" applyAlignment="1">
      <alignment vertical="center"/>
    </xf>
    <xf numFmtId="183" fontId="10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181" fontId="8" fillId="0" borderId="6" xfId="0" applyNumberFormat="1" applyFont="1" applyFill="1" applyBorder="1" applyAlignment="1">
      <alignment vertical="center"/>
    </xf>
    <xf numFmtId="183" fontId="10" fillId="0" borderId="0" xfId="17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/>
    </xf>
    <xf numFmtId="181" fontId="20" fillId="0" borderId="0" xfId="0" applyNumberFormat="1" applyFont="1" applyFill="1" applyBorder="1" applyAlignment="1">
      <alignment vertical="center"/>
    </xf>
    <xf numFmtId="181" fontId="8" fillId="0" borderId="6" xfId="0" applyNumberFormat="1" applyFont="1" applyFill="1" applyBorder="1" applyAlignment="1">
      <alignment horizontal="center" vertical="center"/>
    </xf>
    <xf numFmtId="181" fontId="8" fillId="0" borderId="3" xfId="0" applyNumberFormat="1" applyFont="1" applyFill="1" applyBorder="1" applyAlignment="1">
      <alignment vertical="center"/>
    </xf>
    <xf numFmtId="183" fontId="8" fillId="0" borderId="3" xfId="0" applyNumberFormat="1" applyFont="1" applyFill="1" applyBorder="1" applyAlignment="1">
      <alignment vertical="center"/>
    </xf>
    <xf numFmtId="183" fontId="10" fillId="0" borderId="0" xfId="0" applyNumberFormat="1" applyFont="1" applyFill="1" applyBorder="1" applyAlignment="1">
      <alignment horizontal="right" vertical="center"/>
    </xf>
    <xf numFmtId="183" fontId="10" fillId="0" borderId="0" xfId="0" applyNumberFormat="1" applyFont="1" applyFill="1" applyAlignment="1">
      <alignment horizontal="right" vertical="center"/>
    </xf>
    <xf numFmtId="183" fontId="10" fillId="0" borderId="8" xfId="0" applyNumberFormat="1" applyFont="1" applyFill="1" applyBorder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176" fontId="10" fillId="0" borderId="6" xfId="0" applyNumberFormat="1" applyFont="1" applyBorder="1" applyAlignment="1">
      <alignment horizontal="left" vertical="center"/>
    </xf>
    <xf numFmtId="41" fontId="10" fillId="0" borderId="0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41" fontId="10" fillId="0" borderId="8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41" fontId="10" fillId="0" borderId="8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vertical="center"/>
    </xf>
    <xf numFmtId="179" fontId="10" fillId="0" borderId="8" xfId="0" applyNumberFormat="1" applyFont="1" applyFill="1" applyBorder="1" applyAlignment="1">
      <alignment horizontal="right" vertical="center"/>
    </xf>
    <xf numFmtId="176" fontId="10" fillId="0" borderId="3" xfId="0" applyNumberFormat="1" applyFont="1" applyFill="1" applyBorder="1" applyAlignment="1">
      <alignment vertical="center"/>
    </xf>
    <xf numFmtId="181" fontId="10" fillId="0" borderId="0" xfId="1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vertical="center"/>
    </xf>
    <xf numFmtId="179" fontId="10" fillId="0" borderId="7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vertical="center"/>
    </xf>
    <xf numFmtId="182" fontId="15" fillId="0" borderId="17" xfId="0" applyNumberFormat="1" applyFont="1" applyFill="1" applyBorder="1">
      <alignment vertical="center"/>
    </xf>
    <xf numFmtId="182" fontId="15" fillId="0" borderId="0" xfId="0" applyNumberFormat="1" applyFont="1" applyFill="1" applyBorder="1">
      <alignment vertical="center"/>
    </xf>
    <xf numFmtId="0" fontId="18" fillId="0" borderId="0" xfId="18" applyFont="1">
      <alignment vertical="center"/>
    </xf>
    <xf numFmtId="0" fontId="18" fillId="0" borderId="0" xfId="18" applyFont="1" applyAlignment="1">
      <alignment horizontal="right" vertical="center"/>
    </xf>
    <xf numFmtId="0" fontId="15" fillId="0" borderId="22" xfId="18" applyFont="1" applyBorder="1">
      <alignment vertical="center"/>
    </xf>
    <xf numFmtId="0" fontId="15" fillId="0" borderId="22" xfId="18" applyFont="1" applyBorder="1" applyAlignment="1">
      <alignment horizontal="center" vertical="center"/>
    </xf>
    <xf numFmtId="0" fontId="15" fillId="0" borderId="23" xfId="18" applyFont="1" applyBorder="1">
      <alignment vertical="center"/>
    </xf>
    <xf numFmtId="0" fontId="15" fillId="0" borderId="23" xfId="18" applyFont="1" applyBorder="1" applyAlignment="1">
      <alignment horizontal="center" vertical="center"/>
    </xf>
    <xf numFmtId="0" fontId="15" fillId="0" borderId="24" xfId="18" applyFont="1" applyBorder="1" applyAlignment="1">
      <alignment horizontal="center" vertical="center"/>
    </xf>
    <xf numFmtId="0" fontId="15" fillId="0" borderId="14" xfId="18" applyFont="1" applyBorder="1" applyAlignment="1">
      <alignment horizontal="center" vertical="center"/>
    </xf>
    <xf numFmtId="0" fontId="15" fillId="0" borderId="0" xfId="18" applyFont="1" applyAlignment="1">
      <alignment horizontal="right" vertical="center"/>
    </xf>
    <xf numFmtId="0" fontId="15" fillId="0" borderId="0" xfId="18" applyFont="1" applyAlignment="1">
      <alignment horizontal="center" vertical="center"/>
    </xf>
    <xf numFmtId="0" fontId="15" fillId="0" borderId="6" xfId="18" applyFont="1" applyBorder="1">
      <alignment vertical="center"/>
    </xf>
    <xf numFmtId="3" fontId="15" fillId="0" borderId="0" xfId="18" applyNumberFormat="1" applyFont="1" applyFill="1" applyAlignment="1">
      <alignment horizontal="center" vertical="center"/>
    </xf>
    <xf numFmtId="184" fontId="15" fillId="0" borderId="22" xfId="19" applyNumberFormat="1" applyFont="1" applyBorder="1" applyAlignment="1">
      <alignment horizontal="center" vertical="center"/>
    </xf>
    <xf numFmtId="181" fontId="8" fillId="0" borderId="3" xfId="10" applyNumberFormat="1" applyFont="1" applyBorder="1" applyAlignment="1">
      <alignment horizontal="center" vertical="center"/>
    </xf>
    <xf numFmtId="181" fontId="8" fillId="0" borderId="5" xfId="10" applyNumberFormat="1" applyFont="1" applyBorder="1" applyAlignment="1">
      <alignment horizontal="center" vertical="center"/>
    </xf>
    <xf numFmtId="181" fontId="12" fillId="0" borderId="0" xfId="10" applyNumberFormat="1" applyFont="1" applyAlignment="1">
      <alignment horizontal="center" vertical="center"/>
    </xf>
    <xf numFmtId="181" fontId="8" fillId="0" borderId="2" xfId="10" applyNumberFormat="1" applyFont="1" applyBorder="1" applyAlignment="1">
      <alignment horizontal="center" vertical="center"/>
    </xf>
    <xf numFmtId="181" fontId="8" fillId="0" borderId="4" xfId="10" applyNumberFormat="1" applyFont="1" applyBorder="1" applyAlignment="1">
      <alignment horizontal="center" vertical="center"/>
    </xf>
    <xf numFmtId="181" fontId="8" fillId="0" borderId="3" xfId="10" applyNumberFormat="1" applyFont="1" applyBorder="1" applyAlignment="1">
      <alignment horizontal="center" vertical="center"/>
    </xf>
    <xf numFmtId="181" fontId="8" fillId="0" borderId="5" xfId="10" applyNumberFormat="1" applyFont="1" applyBorder="1" applyAlignment="1">
      <alignment horizontal="center" vertical="center"/>
    </xf>
    <xf numFmtId="183" fontId="8" fillId="0" borderId="9" xfId="10" applyNumberFormat="1" applyFont="1" applyBorder="1" applyAlignment="1">
      <alignment horizontal="right" vertical="center"/>
    </xf>
    <xf numFmtId="176" fontId="13" fillId="0" borderId="0" xfId="10" applyNumberFormat="1" applyFont="1" applyBorder="1" applyAlignment="1">
      <alignment horizontal="center" vertical="center"/>
    </xf>
    <xf numFmtId="176" fontId="21" fillId="0" borderId="0" xfId="10" applyNumberFormat="1" applyFont="1" applyAlignment="1">
      <alignment horizontal="center" vertical="center"/>
    </xf>
    <xf numFmtId="176" fontId="10" fillId="0" borderId="2" xfId="10" applyNumberFormat="1" applyFont="1" applyBorder="1" applyAlignment="1">
      <alignment horizontal="center" vertical="center"/>
    </xf>
    <xf numFmtId="176" fontId="10" fillId="0" borderId="4" xfId="10" applyNumberFormat="1" applyFont="1" applyBorder="1" applyAlignment="1">
      <alignment horizontal="center" vertical="center"/>
    </xf>
    <xf numFmtId="176" fontId="10" fillId="0" borderId="0" xfId="10" applyNumberFormat="1" applyFont="1" applyAlignment="1">
      <alignment horizontal="center" vertical="center"/>
    </xf>
    <xf numFmtId="176" fontId="10" fillId="0" borderId="6" xfId="10" applyNumberFormat="1" applyFont="1" applyBorder="1" applyAlignment="1">
      <alignment horizontal="center" vertical="center"/>
    </xf>
    <xf numFmtId="176" fontId="10" fillId="0" borderId="3" xfId="10" applyNumberFormat="1" applyFont="1" applyBorder="1" applyAlignment="1">
      <alignment horizontal="center" vertical="center"/>
    </xf>
    <xf numFmtId="176" fontId="10" fillId="0" borderId="5" xfId="10" applyNumberFormat="1" applyFont="1" applyBorder="1" applyAlignment="1">
      <alignment horizontal="center" vertical="center"/>
    </xf>
    <xf numFmtId="176" fontId="10" fillId="0" borderId="10" xfId="10" applyNumberFormat="1" applyFont="1" applyBorder="1" applyAlignment="1">
      <alignment horizontal="center" vertical="center"/>
    </xf>
    <xf numFmtId="176" fontId="10" fillId="0" borderId="11" xfId="10" applyNumberFormat="1" applyFont="1" applyBorder="1" applyAlignment="1">
      <alignment horizontal="center" vertical="center"/>
    </xf>
    <xf numFmtId="176" fontId="10" fillId="0" borderId="12" xfId="10" applyNumberFormat="1" applyFont="1" applyBorder="1" applyAlignment="1">
      <alignment horizontal="center" vertical="center"/>
    </xf>
    <xf numFmtId="176" fontId="10" fillId="0" borderId="13" xfId="10" applyNumberFormat="1" applyFont="1" applyBorder="1" applyAlignment="1">
      <alignment horizontal="center" vertical="center"/>
    </xf>
    <xf numFmtId="176" fontId="10" fillId="0" borderId="7" xfId="10" applyNumberFormat="1" applyFont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center" vertical="center"/>
    </xf>
    <xf numFmtId="49" fontId="10" fillId="0" borderId="6" xfId="4" applyNumberFormat="1" applyFont="1" applyFill="1" applyBorder="1" applyAlignment="1">
      <alignment horizontal="center" vertical="center"/>
    </xf>
    <xf numFmtId="177" fontId="10" fillId="0" borderId="20" xfId="4" applyNumberFormat="1" applyFont="1" applyFill="1" applyBorder="1" applyAlignment="1">
      <alignment horizontal="center" vertical="center"/>
    </xf>
    <xf numFmtId="177" fontId="10" fillId="0" borderId="6" xfId="4" applyNumberFormat="1" applyFont="1" applyFill="1" applyBorder="1" applyAlignment="1">
      <alignment horizontal="center" vertical="center"/>
    </xf>
    <xf numFmtId="177" fontId="21" fillId="0" borderId="0" xfId="9" applyNumberFormat="1" applyFont="1" applyAlignment="1">
      <alignment horizontal="center" vertical="center"/>
    </xf>
    <xf numFmtId="177" fontId="10" fillId="0" borderId="15" xfId="9" applyNumberFormat="1" applyFont="1" applyFill="1" applyBorder="1" applyAlignment="1">
      <alignment horizontal="center" vertical="center"/>
    </xf>
    <xf numFmtId="177" fontId="10" fillId="0" borderId="16" xfId="9" applyNumberFormat="1" applyFont="1" applyFill="1" applyBorder="1" applyAlignment="1">
      <alignment horizontal="center" vertical="center"/>
    </xf>
    <xf numFmtId="177" fontId="10" fillId="0" borderId="18" xfId="9" applyNumberFormat="1" applyFont="1" applyFill="1" applyBorder="1" applyAlignment="1">
      <alignment horizontal="center" vertical="center"/>
    </xf>
    <xf numFmtId="178" fontId="10" fillId="0" borderId="19" xfId="4" applyNumberFormat="1" applyFont="1" applyFill="1" applyBorder="1" applyAlignment="1">
      <alignment horizontal="center" vertical="center"/>
    </xf>
    <xf numFmtId="178" fontId="10" fillId="0" borderId="9" xfId="4" applyNumberFormat="1" applyFont="1" applyFill="1" applyBorder="1" applyAlignment="1">
      <alignment horizontal="center" vertical="center"/>
    </xf>
    <xf numFmtId="0" fontId="12" fillId="0" borderId="0" xfId="9" applyFont="1" applyAlignment="1">
      <alignment horizontal="left" vertical="center"/>
    </xf>
  </cellXfs>
  <cellStyles count="23">
    <cellStyle name="パーセント 2" xfId="1" xr:uid="{00000000-0005-0000-0000-000000000000}"/>
    <cellStyle name="パーセント 4_コピー宮若_06-03(農業振興係)" xfId="2" xr:uid="{00000000-0005-0000-0000-000001000000}"/>
    <cellStyle name="パーセント 5" xfId="19" xr:uid="{7CB761E8-C90D-4D89-A920-A83F49CA0700}"/>
    <cellStyle name="パーセント 5 2" xfId="22" xr:uid="{56F348E5-9A02-4735-8EEB-3E6836232CF8}"/>
    <cellStyle name="桁区切り" xfId="15" builtinId="6"/>
    <cellStyle name="桁区切り 2" xfId="3" xr:uid="{00000000-0005-0000-0000-000002000000}"/>
    <cellStyle name="桁区切り 2_★宮若_02-03(市民係)" xfId="4" xr:uid="{00000000-0005-0000-0000-000003000000}"/>
    <cellStyle name="桁区切り 3" xfId="16" xr:uid="{668E5EED-7E90-41F0-9D08-59C472DB62FB}"/>
    <cellStyle name="桁区切り 3 2" xfId="17" xr:uid="{FA8A17F5-07B0-46D7-9301-A6C27F5876DD}"/>
    <cellStyle name="桁区切り 3_★宮若_02-01(市民係)" xfId="5" xr:uid="{00000000-0005-0000-0000-000014000000}"/>
    <cellStyle name="桁区切り 6_まとめ_04-01～02" xfId="6" xr:uid="{00000000-0005-0000-0000-00001A000000}"/>
    <cellStyle name="桁区切り 8_コピー宮若_06-01(農業振興係)" xfId="7" xr:uid="{00000000-0005-0000-0000-00001B000000}"/>
    <cellStyle name="標準" xfId="0" builtinId="0"/>
    <cellStyle name="標準 10" xfId="8" xr:uid="{00000000-0005-0000-0000-000020000000}"/>
    <cellStyle name="標準 14" xfId="18" xr:uid="{F6FA4DB1-5664-40A0-880E-430802031CBA}"/>
    <cellStyle name="標準 14 2" xfId="21" xr:uid="{38C0E886-F9B3-413E-BC75-3C4BD843E364}"/>
    <cellStyle name="標準 2" xfId="9" xr:uid="{00000000-0005-0000-0000-000021000000}"/>
    <cellStyle name="標準 3" xfId="10" xr:uid="{00000000-0005-0000-0000-000023000000}"/>
    <cellStyle name="標準 4" xfId="11" xr:uid="{00000000-0005-0000-0000-000024000000}"/>
    <cellStyle name="標準 5" xfId="12" xr:uid="{00000000-0005-0000-0000-000025000000}"/>
    <cellStyle name="標準 6" xfId="13" xr:uid="{00000000-0005-0000-0000-000026000000}"/>
    <cellStyle name="標準 7" xfId="20" xr:uid="{D403F370-9C37-4B70-8450-AF1A6AFD1DE7}"/>
    <cellStyle name="標準 8" xfId="14" xr:uid="{00000000-0005-0000-0000-000027000000}"/>
  </cellStyles>
  <dxfs count="0"/>
  <tableStyles count="0" defaultTableStyle="TableStyleMedium2" defaultPivotStyle="PivotStyleLight16"/>
  <colors>
    <mruColors>
      <color rgb="FFCCFF99"/>
      <color rgb="FFA7F9AF"/>
      <color rgb="FFCCFFCC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平成</a:t>
            </a:r>
            <a:r>
              <a:rPr lang="en-US" altLang="ja-JP" b="1"/>
              <a:t>27</a:t>
            </a:r>
            <a:r>
              <a:rPr lang="ja-JP" altLang="en-US" b="1"/>
              <a:t>年から令和</a:t>
            </a:r>
            <a:r>
              <a:rPr lang="en-US" altLang="ja-JP" b="1"/>
              <a:t>6</a:t>
            </a:r>
            <a:r>
              <a:rPr lang="ja-JP" altLang="en-US" b="1"/>
              <a:t>年の増加率</a:t>
            </a:r>
            <a:endParaRPr lang="en-US" altLang="ja-JP" b="1"/>
          </a:p>
        </c:rich>
      </c:tx>
      <c:layout>
        <c:manualLayout>
          <c:xMode val="edge"/>
          <c:yMode val="edge"/>
          <c:x val="0.46855396551838813"/>
          <c:y val="2.099378695857812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9408485331738599E-2"/>
          <c:y val="0.11410453697661038"/>
          <c:w val="0.9233583900879585"/>
          <c:h val="0.8379659485405138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228308169319351E-2"/>
                  <c:y val="-4.34461014022331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宮若市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462793216929978E-2"/>
                      <c:h val="0.156196439180105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7365-4F55-B48A-02D731DA509C}"/>
                </c:ext>
              </c:extLst>
            </c:dLbl>
            <c:dLbl>
              <c:idx val="1"/>
              <c:layout>
                <c:manualLayout>
                  <c:x val="-4.6837397752465405E-2"/>
                  <c:y val="-4.88498474470264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直方市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865835945264126E-2"/>
                      <c:h val="7.644810539229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365-4F55-B48A-02D731DA509C}"/>
                </c:ext>
              </c:extLst>
            </c:dLbl>
            <c:dLbl>
              <c:idx val="2"/>
              <c:layout>
                <c:manualLayout>
                  <c:x val="-3.6171125214097599E-2"/>
                  <c:y val="-4.68719715914096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飯塚市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085714867675421E-2"/>
                      <c:h val="9.28626127499813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7365-4F55-B48A-02D731DA509C}"/>
                </c:ext>
              </c:extLst>
            </c:dLbl>
            <c:dLbl>
              <c:idx val="3"/>
              <c:layout>
                <c:manualLayout>
                  <c:x val="-3.457008208489399E-2"/>
                  <c:y val="-4.362910685768722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田川市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254183736274921E-2"/>
                      <c:h val="9.20542457280396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365-4F55-B48A-02D731DA509C}"/>
                </c:ext>
              </c:extLst>
            </c:dLbl>
            <c:dLbl>
              <c:idx val="4"/>
              <c:layout>
                <c:manualLayout>
                  <c:x val="-3.5532386843633176E-2"/>
                  <c:y val="-4.1817621187170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行橋市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623953561113887E-2"/>
                      <c:h val="8.11860857543659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7365-4F55-B48A-02D731DA509C}"/>
                </c:ext>
              </c:extLst>
            </c:dLbl>
            <c:dLbl>
              <c:idx val="5"/>
              <c:layout>
                <c:manualLayout>
                  <c:x val="-3.0428731640746397E-2"/>
                  <c:y val="-4.499156281131193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100" b="1"/>
                      <a:t>豊前市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365-4F55-B48A-02D731DA509C}"/>
                </c:ext>
              </c:extLst>
            </c:dLbl>
            <c:dLbl>
              <c:idx val="6"/>
              <c:layout>
                <c:manualLayout>
                  <c:x val="-4.0595622149173102E-2"/>
                  <c:y val="-4.1619469219798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中間市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850062431516433E-2"/>
                      <c:h val="6.94492582885062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7365-4F55-B48A-02D731DA509C}"/>
                </c:ext>
              </c:extLst>
            </c:dLbl>
            <c:dLbl>
              <c:idx val="7"/>
              <c:layout>
                <c:manualLayout>
                  <c:x val="-3.0430244163527603E-2"/>
                  <c:y val="-3.7655613610642381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100" b="1"/>
                      <a:t>嘉麻市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365-4F55-B48A-02D731DA509C}"/>
                </c:ext>
              </c:extLst>
            </c:dLbl>
            <c:dLbl>
              <c:idx val="8"/>
              <c:layout>
                <c:manualLayout>
                  <c:x val="-3.3205017622907097E-2"/>
                  <c:y val="-3.83563407675468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EF687F9-9A37-4FE1-8979-FAF9DC8D9522}" type="CELLREF">
                      <a:rPr lang="ja-JP" altLang="en-US" sz="1100" b="1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8300843462527E-2"/>
                      <c:h val="7.3004534874410457E-2"/>
                    </c:manualLayout>
                  </c15:layout>
                  <c15:dlblFieldTable>
                    <c15:dlblFTEntry>
                      <c15:txfldGUID>{5EF687F9-9A37-4FE1-8979-FAF9DC8D9522}</c15:txfldGUID>
                      <c15:f>'[2]2-4'!$L$3</c15:f>
                      <c15:dlblFieldTableCache>
                        <c:ptCount val="1"/>
                        <c:pt idx="0">
                          <c:v>小竹町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7365-4F55-B48A-02D731DA509C}"/>
                </c:ext>
              </c:extLst>
            </c:dLbl>
            <c:dLbl>
              <c:idx val="9"/>
              <c:layout>
                <c:manualLayout>
                  <c:x val="-3.2773041116620952E-2"/>
                  <c:y val="-4.748883512581237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100" b="1"/>
                      <a:t>鞍手町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365-4F55-B48A-02D731DA50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'[1]2-4'!$D$14:$M$14</c:f>
              <c:numCache>
                <c:formatCode>General</c:formatCode>
                <c:ptCount val="10"/>
                <c:pt idx="0">
                  <c:v>-9.2631867004173224E-2</c:v>
                </c:pt>
                <c:pt idx="1">
                  <c:v>-4.9895799245620986E-2</c:v>
                </c:pt>
                <c:pt idx="2">
                  <c:v>-4.7611063265477219E-2</c:v>
                </c:pt>
                <c:pt idx="3">
                  <c:v>-8.9123018262091111E-2</c:v>
                </c:pt>
                <c:pt idx="4">
                  <c:v>-3.1301482701812191E-3</c:v>
                </c:pt>
                <c:pt idx="5">
                  <c:v>-0.11366676575505351</c:v>
                </c:pt>
                <c:pt idx="6">
                  <c:v>-9.6760901911411235E-2</c:v>
                </c:pt>
                <c:pt idx="7">
                  <c:v>-0.15430245508692073</c:v>
                </c:pt>
                <c:pt idx="8">
                  <c:v>-0.14268292682926828</c:v>
                </c:pt>
                <c:pt idx="9">
                  <c:v>-0.11380288347908296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7365-4F55-B48A-02D731DA5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652047"/>
        <c:axId val="764576303"/>
      </c:scatterChart>
      <c:valAx>
        <c:axId val="977652047"/>
        <c:scaling>
          <c:orientation val="minMax"/>
        </c:scaling>
        <c:delete val="1"/>
        <c:axPos val="b"/>
        <c:majorTickMark val="out"/>
        <c:minorTickMark val="none"/>
        <c:tickLblPos val="nextTo"/>
        <c:crossAx val="764576303"/>
        <c:crosses val="autoZero"/>
        <c:crossBetween val="midCat"/>
      </c:valAx>
      <c:valAx>
        <c:axId val="76457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7652047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9BA772C7-0411-4179-ADBA-ACFDDAB9CEA8}"/>
            </a:ext>
          </a:extLst>
        </xdr:cNvPr>
        <xdr:cNvSpPr txBox="1">
          <a:spLocks noChangeArrowheads="1"/>
        </xdr:cNvSpPr>
      </xdr:nvSpPr>
      <xdr:spPr>
        <a:xfrm>
          <a:off x="0" y="10953750"/>
          <a:ext cx="13144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123D5958-DB75-4272-8690-A3A8B11F47D9}"/>
            </a:ext>
          </a:extLst>
        </xdr:cNvPr>
        <xdr:cNvSpPr txBox="1">
          <a:spLocks noChangeArrowheads="1"/>
        </xdr:cNvSpPr>
      </xdr:nvSpPr>
      <xdr:spPr>
        <a:xfrm>
          <a:off x="0" y="10953750"/>
          <a:ext cx="13144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4DCDD048-B0C2-4D62-966F-D226E88039BE}"/>
            </a:ext>
          </a:extLst>
        </xdr:cNvPr>
        <xdr:cNvSpPr txBox="1">
          <a:spLocks noChangeArrowheads="1"/>
        </xdr:cNvSpPr>
      </xdr:nvSpPr>
      <xdr:spPr>
        <a:xfrm>
          <a:off x="0" y="11315700"/>
          <a:ext cx="13144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CCFC3AE-1FC6-4362-B157-42DF57938332}"/>
            </a:ext>
          </a:extLst>
        </xdr:cNvPr>
        <xdr:cNvSpPr txBox="1">
          <a:spLocks noChangeArrowheads="1"/>
        </xdr:cNvSpPr>
      </xdr:nvSpPr>
      <xdr:spPr>
        <a:xfrm>
          <a:off x="0" y="11315700"/>
          <a:ext cx="13144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51955</xdr:rowOff>
    </xdr:from>
    <xdr:to>
      <xdr:col>13</xdr:col>
      <xdr:colOff>0</xdr:colOff>
      <xdr:row>36</xdr:row>
      <xdr:rowOff>134471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619987-EA8A-4467-895E-78D4059B4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5919;&#31574;&#25512;&#36914;&#20418;/12_&#35506;&#12398;&#24246;&#21209;&#12395;&#38306;&#12377;&#12427;&#12371;&#12392;/01_&#32113;&#35336;&#26360;/&#20196;&#21644;&#65303;&#24180;&#24230;/&#9670;&#32113;&#35336;&#26360;&#65288;&#20196;&#21644;&#65303;&#24180;&#24230;&#65289;&#21508;&#35506;&#12408;&#20381;&#38972;&#20998;/&#8251;&#25919;&#31574;&#25512;&#36914;&#20418;(&#23567;&#37326;)&#35519;&#26619;/&#9679;&#23470;&#33509;_02-04(&#25919;&#31574;&#25512;&#36914;&#20418;&#12391;&#20837;&#21147;)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9&#36001;&#25919;&#35506;&#12539;&#25919;&#31574;&#25512;&#36914;&#20418;&#20849;&#26377;\02_&#34892;&#25919;&#22522;&#26412;&#36039;&#26009;&#12398;&#21454;&#38598;&#12539;&#27963;&#29992;(&#23470;&#33509;&#24066;&#32113;&#35336;&#26360;)\&#20196;&#21644;&#65301;&#24180;&#24230;\&#23436;&#25104;&#21697;\&#65288;&#21407;&#31295;&#65289;R5_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4"/>
    </sheetNames>
    <sheetDataSet>
      <sheetData sheetId="0">
        <row r="14">
          <cell r="D14">
            <v>-9.2631867004173224E-2</v>
          </cell>
          <cell r="E14">
            <v>-4.9895799245620986E-2</v>
          </cell>
          <cell r="F14">
            <v>-4.7611063265477219E-2</v>
          </cell>
          <cell r="G14">
            <v>-8.9123018262091111E-2</v>
          </cell>
          <cell r="H14">
            <v>-3.1301482701812191E-3</v>
          </cell>
          <cell r="I14">
            <v>-0.11366676575505351</v>
          </cell>
          <cell r="J14">
            <v>-9.6760901911411235E-2</v>
          </cell>
          <cell r="K14">
            <v>-0.15430245508692073</v>
          </cell>
          <cell r="L14">
            <v>-0.14268292682926828</v>
          </cell>
          <cell r="M14">
            <v>-0.11380288347908296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もくじ"/>
      <sheetName val="1-01～03"/>
      <sheetName val="1-4"/>
      <sheetName val="2-1"/>
      <sheetName val="2-2"/>
      <sheetName val="2-3"/>
      <sheetName val="2-4"/>
      <sheetName val="3-1"/>
      <sheetName val="3-2(旧町データ削除_グラフ追加)"/>
      <sheetName val="3-3 "/>
      <sheetName val="3-4,3-5"/>
      <sheetName val="4-1,4-2"/>
      <sheetName val="5-１"/>
      <sheetName val="5-2～3"/>
      <sheetName val="5-4～5"/>
      <sheetName val="6-1～2"/>
      <sheetName val="6-3～5"/>
      <sheetName val="6-6～8"/>
      <sheetName val="7-1～2"/>
      <sheetName val="8-1"/>
      <sheetName val="8-2-3"/>
      <sheetName val="9-1-3"/>
      <sheetName val="10-1～3"/>
      <sheetName val="10-4～5"/>
      <sheetName val="10-6-1～3"/>
      <sheetName val="11-1~3"/>
      <sheetName val="11-4"/>
      <sheetName val="11-5-6"/>
      <sheetName val="11-7-8"/>
      <sheetName val="11-9-10"/>
      <sheetName val="11-11-12"/>
      <sheetName val="12-1-4"/>
      <sheetName val="12-5-6"/>
      <sheetName val="12-7-8"/>
      <sheetName val="12-9-10"/>
      <sheetName val="13-1-3"/>
      <sheetName val="13-4-7"/>
      <sheetName val="13-8-10"/>
      <sheetName val="13-11-12"/>
      <sheetName val="13-13"/>
      <sheetName val="14-1-4"/>
      <sheetName val="14-5-6"/>
      <sheetName val="14-7-8"/>
      <sheetName val="14-9-11"/>
      <sheetName val="15-1"/>
      <sheetName val="15-2"/>
      <sheetName val="15-3"/>
      <sheetName val="15-4-5"/>
      <sheetName val="15-6"/>
      <sheetName val="15-7"/>
      <sheetName val="15-8-9"/>
      <sheetName val="【新規】15-10　非課税世帯の推移"/>
      <sheetName val="15-11-12"/>
      <sheetName val="15-13-14"/>
      <sheetName val="付録16-1、16-2"/>
      <sheetName val="附録16-3"/>
      <sheetName val="裏表紙"/>
      <sheetName val="Sheet2"/>
      <sheetName val="付録16-1、16-2 _ グラフ作成"/>
      <sheetName val="15-3 削除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L3" t="str">
            <v>小竹町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75E77-EFEA-42E0-A0A9-9BA986309920}">
  <dimension ref="B1:Q31"/>
  <sheetViews>
    <sheetView showGridLines="0" tabSelected="1" topLeftCell="A19" zoomScale="85" zoomScaleNormal="85" zoomScaleSheetLayoutView="85" workbookViewId="0">
      <selection activeCell="Q32" sqref="Q32"/>
    </sheetView>
  </sheetViews>
  <sheetFormatPr defaultColWidth="8.625" defaultRowHeight="14.25"/>
  <cols>
    <col min="1" max="1" width="8.625" style="1"/>
    <col min="2" max="2" width="5" style="1" customWidth="1"/>
    <col min="3" max="3" width="2.875" style="1" customWidth="1"/>
    <col min="4" max="4" width="4.625" style="1" customWidth="1"/>
    <col min="5" max="5" width="9.25" style="54" customWidth="1"/>
    <col min="6" max="7" width="8.25" style="54" customWidth="1"/>
    <col min="8" max="10" width="8.625" style="54"/>
    <col min="11" max="13" width="7.625" style="54" customWidth="1"/>
    <col min="14" max="14" width="8.25" style="54" customWidth="1"/>
    <col min="15" max="257" width="8.625" style="1"/>
    <col min="258" max="258" width="5" style="1" customWidth="1"/>
    <col min="259" max="259" width="2.875" style="1" customWidth="1"/>
    <col min="260" max="260" width="4.625" style="1" customWidth="1"/>
    <col min="261" max="263" width="8.25" style="1" customWidth="1"/>
    <col min="264" max="266" width="8.625" style="1"/>
    <col min="267" max="269" width="7.625" style="1" customWidth="1"/>
    <col min="270" max="270" width="8.25" style="1" customWidth="1"/>
    <col min="271" max="513" width="8.625" style="1"/>
    <col min="514" max="514" width="5" style="1" customWidth="1"/>
    <col min="515" max="515" width="2.875" style="1" customWidth="1"/>
    <col min="516" max="516" width="4.625" style="1" customWidth="1"/>
    <col min="517" max="519" width="8.25" style="1" customWidth="1"/>
    <col min="520" max="522" width="8.625" style="1"/>
    <col min="523" max="525" width="7.625" style="1" customWidth="1"/>
    <col min="526" max="526" width="8.25" style="1" customWidth="1"/>
    <col min="527" max="769" width="8.625" style="1"/>
    <col min="770" max="770" width="5" style="1" customWidth="1"/>
    <col min="771" max="771" width="2.875" style="1" customWidth="1"/>
    <col min="772" max="772" width="4.625" style="1" customWidth="1"/>
    <col min="773" max="775" width="8.25" style="1" customWidth="1"/>
    <col min="776" max="778" width="8.625" style="1"/>
    <col min="779" max="781" width="7.625" style="1" customWidth="1"/>
    <col min="782" max="782" width="8.25" style="1" customWidth="1"/>
    <col min="783" max="1025" width="8.625" style="1"/>
    <col min="1026" max="1026" width="5" style="1" customWidth="1"/>
    <col min="1027" max="1027" width="2.875" style="1" customWidth="1"/>
    <col min="1028" max="1028" width="4.625" style="1" customWidth="1"/>
    <col min="1029" max="1031" width="8.25" style="1" customWidth="1"/>
    <col min="1032" max="1034" width="8.625" style="1"/>
    <col min="1035" max="1037" width="7.625" style="1" customWidth="1"/>
    <col min="1038" max="1038" width="8.25" style="1" customWidth="1"/>
    <col min="1039" max="1281" width="8.625" style="1"/>
    <col min="1282" max="1282" width="5" style="1" customWidth="1"/>
    <col min="1283" max="1283" width="2.875" style="1" customWidth="1"/>
    <col min="1284" max="1284" width="4.625" style="1" customWidth="1"/>
    <col min="1285" max="1287" width="8.25" style="1" customWidth="1"/>
    <col min="1288" max="1290" width="8.625" style="1"/>
    <col min="1291" max="1293" width="7.625" style="1" customWidth="1"/>
    <col min="1294" max="1294" width="8.25" style="1" customWidth="1"/>
    <col min="1295" max="1537" width="8.625" style="1"/>
    <col min="1538" max="1538" width="5" style="1" customWidth="1"/>
    <col min="1539" max="1539" width="2.875" style="1" customWidth="1"/>
    <col min="1540" max="1540" width="4.625" style="1" customWidth="1"/>
    <col min="1541" max="1543" width="8.25" style="1" customWidth="1"/>
    <col min="1544" max="1546" width="8.625" style="1"/>
    <col min="1547" max="1549" width="7.625" style="1" customWidth="1"/>
    <col min="1550" max="1550" width="8.25" style="1" customWidth="1"/>
    <col min="1551" max="1793" width="8.625" style="1"/>
    <col min="1794" max="1794" width="5" style="1" customWidth="1"/>
    <col min="1795" max="1795" width="2.875" style="1" customWidth="1"/>
    <col min="1796" max="1796" width="4.625" style="1" customWidth="1"/>
    <col min="1797" max="1799" width="8.25" style="1" customWidth="1"/>
    <col min="1800" max="1802" width="8.625" style="1"/>
    <col min="1803" max="1805" width="7.625" style="1" customWidth="1"/>
    <col min="1806" max="1806" width="8.25" style="1" customWidth="1"/>
    <col min="1807" max="2049" width="8.625" style="1"/>
    <col min="2050" max="2050" width="5" style="1" customWidth="1"/>
    <col min="2051" max="2051" width="2.875" style="1" customWidth="1"/>
    <col min="2052" max="2052" width="4.625" style="1" customWidth="1"/>
    <col min="2053" max="2055" width="8.25" style="1" customWidth="1"/>
    <col min="2056" max="2058" width="8.625" style="1"/>
    <col min="2059" max="2061" width="7.625" style="1" customWidth="1"/>
    <col min="2062" max="2062" width="8.25" style="1" customWidth="1"/>
    <col min="2063" max="2305" width="8.625" style="1"/>
    <col min="2306" max="2306" width="5" style="1" customWidth="1"/>
    <col min="2307" max="2307" width="2.875" style="1" customWidth="1"/>
    <col min="2308" max="2308" width="4.625" style="1" customWidth="1"/>
    <col min="2309" max="2311" width="8.25" style="1" customWidth="1"/>
    <col min="2312" max="2314" width="8.625" style="1"/>
    <col min="2315" max="2317" width="7.625" style="1" customWidth="1"/>
    <col min="2318" max="2318" width="8.25" style="1" customWidth="1"/>
    <col min="2319" max="2561" width="8.625" style="1"/>
    <col min="2562" max="2562" width="5" style="1" customWidth="1"/>
    <col min="2563" max="2563" width="2.875" style="1" customWidth="1"/>
    <col min="2564" max="2564" width="4.625" style="1" customWidth="1"/>
    <col min="2565" max="2567" width="8.25" style="1" customWidth="1"/>
    <col min="2568" max="2570" width="8.625" style="1"/>
    <col min="2571" max="2573" width="7.625" style="1" customWidth="1"/>
    <col min="2574" max="2574" width="8.25" style="1" customWidth="1"/>
    <col min="2575" max="2817" width="8.625" style="1"/>
    <col min="2818" max="2818" width="5" style="1" customWidth="1"/>
    <col min="2819" max="2819" width="2.875" style="1" customWidth="1"/>
    <col min="2820" max="2820" width="4.625" style="1" customWidth="1"/>
    <col min="2821" max="2823" width="8.25" style="1" customWidth="1"/>
    <col min="2824" max="2826" width="8.625" style="1"/>
    <col min="2827" max="2829" width="7.625" style="1" customWidth="1"/>
    <col min="2830" max="2830" width="8.25" style="1" customWidth="1"/>
    <col min="2831" max="3073" width="8.625" style="1"/>
    <col min="3074" max="3074" width="5" style="1" customWidth="1"/>
    <col min="3075" max="3075" width="2.875" style="1" customWidth="1"/>
    <col min="3076" max="3076" width="4.625" style="1" customWidth="1"/>
    <col min="3077" max="3079" width="8.25" style="1" customWidth="1"/>
    <col min="3080" max="3082" width="8.625" style="1"/>
    <col min="3083" max="3085" width="7.625" style="1" customWidth="1"/>
    <col min="3086" max="3086" width="8.25" style="1" customWidth="1"/>
    <col min="3087" max="3329" width="8.625" style="1"/>
    <col min="3330" max="3330" width="5" style="1" customWidth="1"/>
    <col min="3331" max="3331" width="2.875" style="1" customWidth="1"/>
    <col min="3332" max="3332" width="4.625" style="1" customWidth="1"/>
    <col min="3333" max="3335" width="8.25" style="1" customWidth="1"/>
    <col min="3336" max="3338" width="8.625" style="1"/>
    <col min="3339" max="3341" width="7.625" style="1" customWidth="1"/>
    <col min="3342" max="3342" width="8.25" style="1" customWidth="1"/>
    <col min="3343" max="3585" width="8.625" style="1"/>
    <col min="3586" max="3586" width="5" style="1" customWidth="1"/>
    <col min="3587" max="3587" width="2.875" style="1" customWidth="1"/>
    <col min="3588" max="3588" width="4.625" style="1" customWidth="1"/>
    <col min="3589" max="3591" width="8.25" style="1" customWidth="1"/>
    <col min="3592" max="3594" width="8.625" style="1"/>
    <col min="3595" max="3597" width="7.625" style="1" customWidth="1"/>
    <col min="3598" max="3598" width="8.25" style="1" customWidth="1"/>
    <col min="3599" max="3841" width="8.625" style="1"/>
    <col min="3842" max="3842" width="5" style="1" customWidth="1"/>
    <col min="3843" max="3843" width="2.875" style="1" customWidth="1"/>
    <col min="3844" max="3844" width="4.625" style="1" customWidth="1"/>
    <col min="3845" max="3847" width="8.25" style="1" customWidth="1"/>
    <col min="3848" max="3850" width="8.625" style="1"/>
    <col min="3851" max="3853" width="7.625" style="1" customWidth="1"/>
    <col min="3854" max="3854" width="8.25" style="1" customWidth="1"/>
    <col min="3855" max="4097" width="8.625" style="1"/>
    <col min="4098" max="4098" width="5" style="1" customWidth="1"/>
    <col min="4099" max="4099" width="2.875" style="1" customWidth="1"/>
    <col min="4100" max="4100" width="4.625" style="1" customWidth="1"/>
    <col min="4101" max="4103" width="8.25" style="1" customWidth="1"/>
    <col min="4104" max="4106" width="8.625" style="1"/>
    <col min="4107" max="4109" width="7.625" style="1" customWidth="1"/>
    <col min="4110" max="4110" width="8.25" style="1" customWidth="1"/>
    <col min="4111" max="4353" width="8.625" style="1"/>
    <col min="4354" max="4354" width="5" style="1" customWidth="1"/>
    <col min="4355" max="4355" width="2.875" style="1" customWidth="1"/>
    <col min="4356" max="4356" width="4.625" style="1" customWidth="1"/>
    <col min="4357" max="4359" width="8.25" style="1" customWidth="1"/>
    <col min="4360" max="4362" width="8.625" style="1"/>
    <col min="4363" max="4365" width="7.625" style="1" customWidth="1"/>
    <col min="4366" max="4366" width="8.25" style="1" customWidth="1"/>
    <col min="4367" max="4609" width="8.625" style="1"/>
    <col min="4610" max="4610" width="5" style="1" customWidth="1"/>
    <col min="4611" max="4611" width="2.875" style="1" customWidth="1"/>
    <col min="4612" max="4612" width="4.625" style="1" customWidth="1"/>
    <col min="4613" max="4615" width="8.25" style="1" customWidth="1"/>
    <col min="4616" max="4618" width="8.625" style="1"/>
    <col min="4619" max="4621" width="7.625" style="1" customWidth="1"/>
    <col min="4622" max="4622" width="8.25" style="1" customWidth="1"/>
    <col min="4623" max="4865" width="8.625" style="1"/>
    <col min="4866" max="4866" width="5" style="1" customWidth="1"/>
    <col min="4867" max="4867" width="2.875" style="1" customWidth="1"/>
    <col min="4868" max="4868" width="4.625" style="1" customWidth="1"/>
    <col min="4869" max="4871" width="8.25" style="1" customWidth="1"/>
    <col min="4872" max="4874" width="8.625" style="1"/>
    <col min="4875" max="4877" width="7.625" style="1" customWidth="1"/>
    <col min="4878" max="4878" width="8.25" style="1" customWidth="1"/>
    <col min="4879" max="5121" width="8.625" style="1"/>
    <col min="5122" max="5122" width="5" style="1" customWidth="1"/>
    <col min="5123" max="5123" width="2.875" style="1" customWidth="1"/>
    <col min="5124" max="5124" width="4.625" style="1" customWidth="1"/>
    <col min="5125" max="5127" width="8.25" style="1" customWidth="1"/>
    <col min="5128" max="5130" width="8.625" style="1"/>
    <col min="5131" max="5133" width="7.625" style="1" customWidth="1"/>
    <col min="5134" max="5134" width="8.25" style="1" customWidth="1"/>
    <col min="5135" max="5377" width="8.625" style="1"/>
    <col min="5378" max="5378" width="5" style="1" customWidth="1"/>
    <col min="5379" max="5379" width="2.875" style="1" customWidth="1"/>
    <col min="5380" max="5380" width="4.625" style="1" customWidth="1"/>
    <col min="5381" max="5383" width="8.25" style="1" customWidth="1"/>
    <col min="5384" max="5386" width="8.625" style="1"/>
    <col min="5387" max="5389" width="7.625" style="1" customWidth="1"/>
    <col min="5390" max="5390" width="8.25" style="1" customWidth="1"/>
    <col min="5391" max="5633" width="8.625" style="1"/>
    <col min="5634" max="5634" width="5" style="1" customWidth="1"/>
    <col min="5635" max="5635" width="2.875" style="1" customWidth="1"/>
    <col min="5636" max="5636" width="4.625" style="1" customWidth="1"/>
    <col min="5637" max="5639" width="8.25" style="1" customWidth="1"/>
    <col min="5640" max="5642" width="8.625" style="1"/>
    <col min="5643" max="5645" width="7.625" style="1" customWidth="1"/>
    <col min="5646" max="5646" width="8.25" style="1" customWidth="1"/>
    <col min="5647" max="5889" width="8.625" style="1"/>
    <col min="5890" max="5890" width="5" style="1" customWidth="1"/>
    <col min="5891" max="5891" width="2.875" style="1" customWidth="1"/>
    <col min="5892" max="5892" width="4.625" style="1" customWidth="1"/>
    <col min="5893" max="5895" width="8.25" style="1" customWidth="1"/>
    <col min="5896" max="5898" width="8.625" style="1"/>
    <col min="5899" max="5901" width="7.625" style="1" customWidth="1"/>
    <col min="5902" max="5902" width="8.25" style="1" customWidth="1"/>
    <col min="5903" max="6145" width="8.625" style="1"/>
    <col min="6146" max="6146" width="5" style="1" customWidth="1"/>
    <col min="6147" max="6147" width="2.875" style="1" customWidth="1"/>
    <col min="6148" max="6148" width="4.625" style="1" customWidth="1"/>
    <col min="6149" max="6151" width="8.25" style="1" customWidth="1"/>
    <col min="6152" max="6154" width="8.625" style="1"/>
    <col min="6155" max="6157" width="7.625" style="1" customWidth="1"/>
    <col min="6158" max="6158" width="8.25" style="1" customWidth="1"/>
    <col min="6159" max="6401" width="8.625" style="1"/>
    <col min="6402" max="6402" width="5" style="1" customWidth="1"/>
    <col min="6403" max="6403" width="2.875" style="1" customWidth="1"/>
    <col min="6404" max="6404" width="4.625" style="1" customWidth="1"/>
    <col min="6405" max="6407" width="8.25" style="1" customWidth="1"/>
    <col min="6408" max="6410" width="8.625" style="1"/>
    <col min="6411" max="6413" width="7.625" style="1" customWidth="1"/>
    <col min="6414" max="6414" width="8.25" style="1" customWidth="1"/>
    <col min="6415" max="6657" width="8.625" style="1"/>
    <col min="6658" max="6658" width="5" style="1" customWidth="1"/>
    <col min="6659" max="6659" width="2.875" style="1" customWidth="1"/>
    <col min="6660" max="6660" width="4.625" style="1" customWidth="1"/>
    <col min="6661" max="6663" width="8.25" style="1" customWidth="1"/>
    <col min="6664" max="6666" width="8.625" style="1"/>
    <col min="6667" max="6669" width="7.625" style="1" customWidth="1"/>
    <col min="6670" max="6670" width="8.25" style="1" customWidth="1"/>
    <col min="6671" max="6913" width="8.625" style="1"/>
    <col min="6914" max="6914" width="5" style="1" customWidth="1"/>
    <col min="6915" max="6915" width="2.875" style="1" customWidth="1"/>
    <col min="6916" max="6916" width="4.625" style="1" customWidth="1"/>
    <col min="6917" max="6919" width="8.25" style="1" customWidth="1"/>
    <col min="6920" max="6922" width="8.625" style="1"/>
    <col min="6923" max="6925" width="7.625" style="1" customWidth="1"/>
    <col min="6926" max="6926" width="8.25" style="1" customWidth="1"/>
    <col min="6927" max="7169" width="8.625" style="1"/>
    <col min="7170" max="7170" width="5" style="1" customWidth="1"/>
    <col min="7171" max="7171" width="2.875" style="1" customWidth="1"/>
    <col min="7172" max="7172" width="4.625" style="1" customWidth="1"/>
    <col min="7173" max="7175" width="8.25" style="1" customWidth="1"/>
    <col min="7176" max="7178" width="8.625" style="1"/>
    <col min="7179" max="7181" width="7.625" style="1" customWidth="1"/>
    <col min="7182" max="7182" width="8.25" style="1" customWidth="1"/>
    <col min="7183" max="7425" width="8.625" style="1"/>
    <col min="7426" max="7426" width="5" style="1" customWidth="1"/>
    <col min="7427" max="7427" width="2.875" style="1" customWidth="1"/>
    <col min="7428" max="7428" width="4.625" style="1" customWidth="1"/>
    <col min="7429" max="7431" width="8.25" style="1" customWidth="1"/>
    <col min="7432" max="7434" width="8.625" style="1"/>
    <col min="7435" max="7437" width="7.625" style="1" customWidth="1"/>
    <col min="7438" max="7438" width="8.25" style="1" customWidth="1"/>
    <col min="7439" max="7681" width="8.625" style="1"/>
    <col min="7682" max="7682" width="5" style="1" customWidth="1"/>
    <col min="7683" max="7683" width="2.875" style="1" customWidth="1"/>
    <col min="7684" max="7684" width="4.625" style="1" customWidth="1"/>
    <col min="7685" max="7687" width="8.25" style="1" customWidth="1"/>
    <col min="7688" max="7690" width="8.625" style="1"/>
    <col min="7691" max="7693" width="7.625" style="1" customWidth="1"/>
    <col min="7694" max="7694" width="8.25" style="1" customWidth="1"/>
    <col min="7695" max="7937" width="8.625" style="1"/>
    <col min="7938" max="7938" width="5" style="1" customWidth="1"/>
    <col min="7939" max="7939" width="2.875" style="1" customWidth="1"/>
    <col min="7940" max="7940" width="4.625" style="1" customWidth="1"/>
    <col min="7941" max="7943" width="8.25" style="1" customWidth="1"/>
    <col min="7944" max="7946" width="8.625" style="1"/>
    <col min="7947" max="7949" width="7.625" style="1" customWidth="1"/>
    <col min="7950" max="7950" width="8.25" style="1" customWidth="1"/>
    <col min="7951" max="8193" width="8.625" style="1"/>
    <col min="8194" max="8194" width="5" style="1" customWidth="1"/>
    <col min="8195" max="8195" width="2.875" style="1" customWidth="1"/>
    <col min="8196" max="8196" width="4.625" style="1" customWidth="1"/>
    <col min="8197" max="8199" width="8.25" style="1" customWidth="1"/>
    <col min="8200" max="8202" width="8.625" style="1"/>
    <col min="8203" max="8205" width="7.625" style="1" customWidth="1"/>
    <col min="8206" max="8206" width="8.25" style="1" customWidth="1"/>
    <col min="8207" max="8449" width="8.625" style="1"/>
    <col min="8450" max="8450" width="5" style="1" customWidth="1"/>
    <col min="8451" max="8451" width="2.875" style="1" customWidth="1"/>
    <col min="8452" max="8452" width="4.625" style="1" customWidth="1"/>
    <col min="8453" max="8455" width="8.25" style="1" customWidth="1"/>
    <col min="8456" max="8458" width="8.625" style="1"/>
    <col min="8459" max="8461" width="7.625" style="1" customWidth="1"/>
    <col min="8462" max="8462" width="8.25" style="1" customWidth="1"/>
    <col min="8463" max="8705" width="8.625" style="1"/>
    <col min="8706" max="8706" width="5" style="1" customWidth="1"/>
    <col min="8707" max="8707" width="2.875" style="1" customWidth="1"/>
    <col min="8708" max="8708" width="4.625" style="1" customWidth="1"/>
    <col min="8709" max="8711" width="8.25" style="1" customWidth="1"/>
    <col min="8712" max="8714" width="8.625" style="1"/>
    <col min="8715" max="8717" width="7.625" style="1" customWidth="1"/>
    <col min="8718" max="8718" width="8.25" style="1" customWidth="1"/>
    <col min="8719" max="8961" width="8.625" style="1"/>
    <col min="8962" max="8962" width="5" style="1" customWidth="1"/>
    <col min="8963" max="8963" width="2.875" style="1" customWidth="1"/>
    <col min="8964" max="8964" width="4.625" style="1" customWidth="1"/>
    <col min="8965" max="8967" width="8.25" style="1" customWidth="1"/>
    <col min="8968" max="8970" width="8.625" style="1"/>
    <col min="8971" max="8973" width="7.625" style="1" customWidth="1"/>
    <col min="8974" max="8974" width="8.25" style="1" customWidth="1"/>
    <col min="8975" max="9217" width="8.625" style="1"/>
    <col min="9218" max="9218" width="5" style="1" customWidth="1"/>
    <col min="9219" max="9219" width="2.875" style="1" customWidth="1"/>
    <col min="9220" max="9220" width="4.625" style="1" customWidth="1"/>
    <col min="9221" max="9223" width="8.25" style="1" customWidth="1"/>
    <col min="9224" max="9226" width="8.625" style="1"/>
    <col min="9227" max="9229" width="7.625" style="1" customWidth="1"/>
    <col min="9230" max="9230" width="8.25" style="1" customWidth="1"/>
    <col min="9231" max="9473" width="8.625" style="1"/>
    <col min="9474" max="9474" width="5" style="1" customWidth="1"/>
    <col min="9475" max="9475" width="2.875" style="1" customWidth="1"/>
    <col min="9476" max="9476" width="4.625" style="1" customWidth="1"/>
    <col min="9477" max="9479" width="8.25" style="1" customWidth="1"/>
    <col min="9480" max="9482" width="8.625" style="1"/>
    <col min="9483" max="9485" width="7.625" style="1" customWidth="1"/>
    <col min="9486" max="9486" width="8.25" style="1" customWidth="1"/>
    <col min="9487" max="9729" width="8.625" style="1"/>
    <col min="9730" max="9730" width="5" style="1" customWidth="1"/>
    <col min="9731" max="9731" width="2.875" style="1" customWidth="1"/>
    <col min="9732" max="9732" width="4.625" style="1" customWidth="1"/>
    <col min="9733" max="9735" width="8.25" style="1" customWidth="1"/>
    <col min="9736" max="9738" width="8.625" style="1"/>
    <col min="9739" max="9741" width="7.625" style="1" customWidth="1"/>
    <col min="9742" max="9742" width="8.25" style="1" customWidth="1"/>
    <col min="9743" max="9985" width="8.625" style="1"/>
    <col min="9986" max="9986" width="5" style="1" customWidth="1"/>
    <col min="9987" max="9987" width="2.875" style="1" customWidth="1"/>
    <col min="9988" max="9988" width="4.625" style="1" customWidth="1"/>
    <col min="9989" max="9991" width="8.25" style="1" customWidth="1"/>
    <col min="9992" max="9994" width="8.625" style="1"/>
    <col min="9995" max="9997" width="7.625" style="1" customWidth="1"/>
    <col min="9998" max="9998" width="8.25" style="1" customWidth="1"/>
    <col min="9999" max="10241" width="8.625" style="1"/>
    <col min="10242" max="10242" width="5" style="1" customWidth="1"/>
    <col min="10243" max="10243" width="2.875" style="1" customWidth="1"/>
    <col min="10244" max="10244" width="4.625" style="1" customWidth="1"/>
    <col min="10245" max="10247" width="8.25" style="1" customWidth="1"/>
    <col min="10248" max="10250" width="8.625" style="1"/>
    <col min="10251" max="10253" width="7.625" style="1" customWidth="1"/>
    <col min="10254" max="10254" width="8.25" style="1" customWidth="1"/>
    <col min="10255" max="10497" width="8.625" style="1"/>
    <col min="10498" max="10498" width="5" style="1" customWidth="1"/>
    <col min="10499" max="10499" width="2.875" style="1" customWidth="1"/>
    <col min="10500" max="10500" width="4.625" style="1" customWidth="1"/>
    <col min="10501" max="10503" width="8.25" style="1" customWidth="1"/>
    <col min="10504" max="10506" width="8.625" style="1"/>
    <col min="10507" max="10509" width="7.625" style="1" customWidth="1"/>
    <col min="10510" max="10510" width="8.25" style="1" customWidth="1"/>
    <col min="10511" max="10753" width="8.625" style="1"/>
    <col min="10754" max="10754" width="5" style="1" customWidth="1"/>
    <col min="10755" max="10755" width="2.875" style="1" customWidth="1"/>
    <col min="10756" max="10756" width="4.625" style="1" customWidth="1"/>
    <col min="10757" max="10759" width="8.25" style="1" customWidth="1"/>
    <col min="10760" max="10762" width="8.625" style="1"/>
    <col min="10763" max="10765" width="7.625" style="1" customWidth="1"/>
    <col min="10766" max="10766" width="8.25" style="1" customWidth="1"/>
    <col min="10767" max="11009" width="8.625" style="1"/>
    <col min="11010" max="11010" width="5" style="1" customWidth="1"/>
    <col min="11011" max="11011" width="2.875" style="1" customWidth="1"/>
    <col min="11012" max="11012" width="4.625" style="1" customWidth="1"/>
    <col min="11013" max="11015" width="8.25" style="1" customWidth="1"/>
    <col min="11016" max="11018" width="8.625" style="1"/>
    <col min="11019" max="11021" width="7.625" style="1" customWidth="1"/>
    <col min="11022" max="11022" width="8.25" style="1" customWidth="1"/>
    <col min="11023" max="11265" width="8.625" style="1"/>
    <col min="11266" max="11266" width="5" style="1" customWidth="1"/>
    <col min="11267" max="11267" width="2.875" style="1" customWidth="1"/>
    <col min="11268" max="11268" width="4.625" style="1" customWidth="1"/>
    <col min="11269" max="11271" width="8.25" style="1" customWidth="1"/>
    <col min="11272" max="11274" width="8.625" style="1"/>
    <col min="11275" max="11277" width="7.625" style="1" customWidth="1"/>
    <col min="11278" max="11278" width="8.25" style="1" customWidth="1"/>
    <col min="11279" max="11521" width="8.625" style="1"/>
    <col min="11522" max="11522" width="5" style="1" customWidth="1"/>
    <col min="11523" max="11523" width="2.875" style="1" customWidth="1"/>
    <col min="11524" max="11524" width="4.625" style="1" customWidth="1"/>
    <col min="11525" max="11527" width="8.25" style="1" customWidth="1"/>
    <col min="11528" max="11530" width="8.625" style="1"/>
    <col min="11531" max="11533" width="7.625" style="1" customWidth="1"/>
    <col min="11534" max="11534" width="8.25" style="1" customWidth="1"/>
    <col min="11535" max="11777" width="8.625" style="1"/>
    <col min="11778" max="11778" width="5" style="1" customWidth="1"/>
    <col min="11779" max="11779" width="2.875" style="1" customWidth="1"/>
    <col min="11780" max="11780" width="4.625" style="1" customWidth="1"/>
    <col min="11781" max="11783" width="8.25" style="1" customWidth="1"/>
    <col min="11784" max="11786" width="8.625" style="1"/>
    <col min="11787" max="11789" width="7.625" style="1" customWidth="1"/>
    <col min="11790" max="11790" width="8.25" style="1" customWidth="1"/>
    <col min="11791" max="12033" width="8.625" style="1"/>
    <col min="12034" max="12034" width="5" style="1" customWidth="1"/>
    <col min="12035" max="12035" width="2.875" style="1" customWidth="1"/>
    <col min="12036" max="12036" width="4.625" style="1" customWidth="1"/>
    <col min="12037" max="12039" width="8.25" style="1" customWidth="1"/>
    <col min="12040" max="12042" width="8.625" style="1"/>
    <col min="12043" max="12045" width="7.625" style="1" customWidth="1"/>
    <col min="12046" max="12046" width="8.25" style="1" customWidth="1"/>
    <col min="12047" max="12289" width="8.625" style="1"/>
    <col min="12290" max="12290" width="5" style="1" customWidth="1"/>
    <col min="12291" max="12291" width="2.875" style="1" customWidth="1"/>
    <col min="12292" max="12292" width="4.625" style="1" customWidth="1"/>
    <col min="12293" max="12295" width="8.25" style="1" customWidth="1"/>
    <col min="12296" max="12298" width="8.625" style="1"/>
    <col min="12299" max="12301" width="7.625" style="1" customWidth="1"/>
    <col min="12302" max="12302" width="8.25" style="1" customWidth="1"/>
    <col min="12303" max="12545" width="8.625" style="1"/>
    <col min="12546" max="12546" width="5" style="1" customWidth="1"/>
    <col min="12547" max="12547" width="2.875" style="1" customWidth="1"/>
    <col min="12548" max="12548" width="4.625" style="1" customWidth="1"/>
    <col min="12549" max="12551" width="8.25" style="1" customWidth="1"/>
    <col min="12552" max="12554" width="8.625" style="1"/>
    <col min="12555" max="12557" width="7.625" style="1" customWidth="1"/>
    <col min="12558" max="12558" width="8.25" style="1" customWidth="1"/>
    <col min="12559" max="12801" width="8.625" style="1"/>
    <col min="12802" max="12802" width="5" style="1" customWidth="1"/>
    <col min="12803" max="12803" width="2.875" style="1" customWidth="1"/>
    <col min="12804" max="12804" width="4.625" style="1" customWidth="1"/>
    <col min="12805" max="12807" width="8.25" style="1" customWidth="1"/>
    <col min="12808" max="12810" width="8.625" style="1"/>
    <col min="12811" max="12813" width="7.625" style="1" customWidth="1"/>
    <col min="12814" max="12814" width="8.25" style="1" customWidth="1"/>
    <col min="12815" max="13057" width="8.625" style="1"/>
    <col min="13058" max="13058" width="5" style="1" customWidth="1"/>
    <col min="13059" max="13059" width="2.875" style="1" customWidth="1"/>
    <col min="13060" max="13060" width="4.625" style="1" customWidth="1"/>
    <col min="13061" max="13063" width="8.25" style="1" customWidth="1"/>
    <col min="13064" max="13066" width="8.625" style="1"/>
    <col min="13067" max="13069" width="7.625" style="1" customWidth="1"/>
    <col min="13070" max="13070" width="8.25" style="1" customWidth="1"/>
    <col min="13071" max="13313" width="8.625" style="1"/>
    <col min="13314" max="13314" width="5" style="1" customWidth="1"/>
    <col min="13315" max="13315" width="2.875" style="1" customWidth="1"/>
    <col min="13316" max="13316" width="4.625" style="1" customWidth="1"/>
    <col min="13317" max="13319" width="8.25" style="1" customWidth="1"/>
    <col min="13320" max="13322" width="8.625" style="1"/>
    <col min="13323" max="13325" width="7.625" style="1" customWidth="1"/>
    <col min="13326" max="13326" width="8.25" style="1" customWidth="1"/>
    <col min="13327" max="13569" width="8.625" style="1"/>
    <col min="13570" max="13570" width="5" style="1" customWidth="1"/>
    <col min="13571" max="13571" width="2.875" style="1" customWidth="1"/>
    <col min="13572" max="13572" width="4.625" style="1" customWidth="1"/>
    <col min="13573" max="13575" width="8.25" style="1" customWidth="1"/>
    <col min="13576" max="13578" width="8.625" style="1"/>
    <col min="13579" max="13581" width="7.625" style="1" customWidth="1"/>
    <col min="13582" max="13582" width="8.25" style="1" customWidth="1"/>
    <col min="13583" max="13825" width="8.625" style="1"/>
    <col min="13826" max="13826" width="5" style="1" customWidth="1"/>
    <col min="13827" max="13827" width="2.875" style="1" customWidth="1"/>
    <col min="13828" max="13828" width="4.625" style="1" customWidth="1"/>
    <col min="13829" max="13831" width="8.25" style="1" customWidth="1"/>
    <col min="13832" max="13834" width="8.625" style="1"/>
    <col min="13835" max="13837" width="7.625" style="1" customWidth="1"/>
    <col min="13838" max="13838" width="8.25" style="1" customWidth="1"/>
    <col min="13839" max="14081" width="8.625" style="1"/>
    <col min="14082" max="14082" width="5" style="1" customWidth="1"/>
    <col min="14083" max="14083" width="2.875" style="1" customWidth="1"/>
    <col min="14084" max="14084" width="4.625" style="1" customWidth="1"/>
    <col min="14085" max="14087" width="8.25" style="1" customWidth="1"/>
    <col min="14088" max="14090" width="8.625" style="1"/>
    <col min="14091" max="14093" width="7.625" style="1" customWidth="1"/>
    <col min="14094" max="14094" width="8.25" style="1" customWidth="1"/>
    <col min="14095" max="14337" width="8.625" style="1"/>
    <col min="14338" max="14338" width="5" style="1" customWidth="1"/>
    <col min="14339" max="14339" width="2.875" style="1" customWidth="1"/>
    <col min="14340" max="14340" width="4.625" style="1" customWidth="1"/>
    <col min="14341" max="14343" width="8.25" style="1" customWidth="1"/>
    <col min="14344" max="14346" width="8.625" style="1"/>
    <col min="14347" max="14349" width="7.625" style="1" customWidth="1"/>
    <col min="14350" max="14350" width="8.25" style="1" customWidth="1"/>
    <col min="14351" max="14593" width="8.625" style="1"/>
    <col min="14594" max="14594" width="5" style="1" customWidth="1"/>
    <col min="14595" max="14595" width="2.875" style="1" customWidth="1"/>
    <col min="14596" max="14596" width="4.625" style="1" customWidth="1"/>
    <col min="14597" max="14599" width="8.25" style="1" customWidth="1"/>
    <col min="14600" max="14602" width="8.625" style="1"/>
    <col min="14603" max="14605" width="7.625" style="1" customWidth="1"/>
    <col min="14606" max="14606" width="8.25" style="1" customWidth="1"/>
    <col min="14607" max="14849" width="8.625" style="1"/>
    <col min="14850" max="14850" width="5" style="1" customWidth="1"/>
    <col min="14851" max="14851" width="2.875" style="1" customWidth="1"/>
    <col min="14852" max="14852" width="4.625" style="1" customWidth="1"/>
    <col min="14853" max="14855" width="8.25" style="1" customWidth="1"/>
    <col min="14856" max="14858" width="8.625" style="1"/>
    <col min="14859" max="14861" width="7.625" style="1" customWidth="1"/>
    <col min="14862" max="14862" width="8.25" style="1" customWidth="1"/>
    <col min="14863" max="15105" width="8.625" style="1"/>
    <col min="15106" max="15106" width="5" style="1" customWidth="1"/>
    <col min="15107" max="15107" width="2.875" style="1" customWidth="1"/>
    <col min="15108" max="15108" width="4.625" style="1" customWidth="1"/>
    <col min="15109" max="15111" width="8.25" style="1" customWidth="1"/>
    <col min="15112" max="15114" width="8.625" style="1"/>
    <col min="15115" max="15117" width="7.625" style="1" customWidth="1"/>
    <col min="15118" max="15118" width="8.25" style="1" customWidth="1"/>
    <col min="15119" max="15361" width="8.625" style="1"/>
    <col min="15362" max="15362" width="5" style="1" customWidth="1"/>
    <col min="15363" max="15363" width="2.875" style="1" customWidth="1"/>
    <col min="15364" max="15364" width="4.625" style="1" customWidth="1"/>
    <col min="15365" max="15367" width="8.25" style="1" customWidth="1"/>
    <col min="15368" max="15370" width="8.625" style="1"/>
    <col min="15371" max="15373" width="7.625" style="1" customWidth="1"/>
    <col min="15374" max="15374" width="8.25" style="1" customWidth="1"/>
    <col min="15375" max="15617" width="8.625" style="1"/>
    <col min="15618" max="15618" width="5" style="1" customWidth="1"/>
    <col min="15619" max="15619" width="2.875" style="1" customWidth="1"/>
    <col min="15620" max="15620" width="4.625" style="1" customWidth="1"/>
    <col min="15621" max="15623" width="8.25" style="1" customWidth="1"/>
    <col min="15624" max="15626" width="8.625" style="1"/>
    <col min="15627" max="15629" width="7.625" style="1" customWidth="1"/>
    <col min="15630" max="15630" width="8.25" style="1" customWidth="1"/>
    <col min="15631" max="15873" width="8.625" style="1"/>
    <col min="15874" max="15874" width="5" style="1" customWidth="1"/>
    <col min="15875" max="15875" width="2.875" style="1" customWidth="1"/>
    <col min="15876" max="15876" width="4.625" style="1" customWidth="1"/>
    <col min="15877" max="15879" width="8.25" style="1" customWidth="1"/>
    <col min="15880" max="15882" width="8.625" style="1"/>
    <col min="15883" max="15885" width="7.625" style="1" customWidth="1"/>
    <col min="15886" max="15886" width="8.25" style="1" customWidth="1"/>
    <col min="15887" max="16129" width="8.625" style="1"/>
    <col min="16130" max="16130" width="5" style="1" customWidth="1"/>
    <col min="16131" max="16131" width="2.875" style="1" customWidth="1"/>
    <col min="16132" max="16132" width="4.625" style="1" customWidth="1"/>
    <col min="16133" max="16135" width="8.25" style="1" customWidth="1"/>
    <col min="16136" max="16138" width="8.625" style="1"/>
    <col min="16139" max="16141" width="7.625" style="1" customWidth="1"/>
    <col min="16142" max="16142" width="8.25" style="1" customWidth="1"/>
    <col min="16143" max="16384" width="8.625" style="1"/>
  </cols>
  <sheetData>
    <row r="1" spans="2:14" ht="24" customHeight="1">
      <c r="B1" s="157" t="s">
        <v>10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2:14" ht="2.25" customHeight="1" thickBot="1">
      <c r="B2" s="5"/>
      <c r="C2" s="5"/>
      <c r="D2" s="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4" ht="19.5" customHeight="1" thickTop="1">
      <c r="B3" s="158" t="s">
        <v>31</v>
      </c>
      <c r="C3" s="158"/>
      <c r="D3" s="159"/>
      <c r="E3" s="46" t="s">
        <v>34</v>
      </c>
      <c r="F3" s="47"/>
      <c r="G3" s="47"/>
      <c r="H3" s="46" t="s">
        <v>7</v>
      </c>
      <c r="I3" s="47"/>
      <c r="J3" s="47"/>
      <c r="K3" s="46" t="s">
        <v>8</v>
      </c>
      <c r="L3" s="47"/>
      <c r="M3" s="47"/>
      <c r="N3" s="48" t="s">
        <v>17</v>
      </c>
    </row>
    <row r="4" spans="2:14" s="2" customFormat="1" ht="19.5" customHeight="1">
      <c r="B4" s="160"/>
      <c r="C4" s="160"/>
      <c r="D4" s="161"/>
      <c r="E4" s="49" t="s">
        <v>9</v>
      </c>
      <c r="F4" s="49" t="s">
        <v>14</v>
      </c>
      <c r="G4" s="49" t="s">
        <v>6</v>
      </c>
      <c r="H4" s="49" t="s">
        <v>3</v>
      </c>
      <c r="I4" s="49" t="s">
        <v>24</v>
      </c>
      <c r="J4" s="49" t="s">
        <v>6</v>
      </c>
      <c r="K4" s="49" t="s">
        <v>21</v>
      </c>
      <c r="L4" s="49" t="s">
        <v>0</v>
      </c>
      <c r="M4" s="49" t="s">
        <v>6</v>
      </c>
      <c r="N4" s="49" t="s">
        <v>6</v>
      </c>
    </row>
    <row r="5" spans="2:14" ht="19.5" customHeight="1">
      <c r="B5" s="4" t="s">
        <v>94</v>
      </c>
      <c r="C5" s="103">
        <v>27</v>
      </c>
      <c r="D5" s="104" t="s">
        <v>75</v>
      </c>
      <c r="E5" s="37">
        <v>218</v>
      </c>
      <c r="F5" s="105">
        <v>486</v>
      </c>
      <c r="G5" s="38">
        <v>-268</v>
      </c>
      <c r="H5" s="105">
        <v>1041</v>
      </c>
      <c r="I5" s="105">
        <v>1082</v>
      </c>
      <c r="J5" s="38">
        <v>-41</v>
      </c>
      <c r="K5" s="105">
        <v>0</v>
      </c>
      <c r="L5" s="105">
        <v>13</v>
      </c>
      <c r="M5" s="38">
        <v>-13</v>
      </c>
      <c r="N5" s="39" t="s">
        <v>58</v>
      </c>
    </row>
    <row r="6" spans="2:14" ht="19.5" customHeight="1">
      <c r="B6" s="4"/>
      <c r="C6" s="103">
        <v>28</v>
      </c>
      <c r="D6" s="104"/>
      <c r="E6" s="37">
        <v>214</v>
      </c>
      <c r="F6" s="105">
        <v>473</v>
      </c>
      <c r="G6" s="38">
        <v>-259</v>
      </c>
      <c r="H6" s="105">
        <v>1056</v>
      </c>
      <c r="I6" s="105">
        <v>1162</v>
      </c>
      <c r="J6" s="38">
        <v>-106</v>
      </c>
      <c r="K6" s="105">
        <v>3</v>
      </c>
      <c r="L6" s="105">
        <v>21</v>
      </c>
      <c r="M6" s="38">
        <v>-18</v>
      </c>
      <c r="N6" s="39" t="s">
        <v>59</v>
      </c>
    </row>
    <row r="7" spans="2:14" ht="19.5" customHeight="1">
      <c r="B7" s="4"/>
      <c r="C7" s="103">
        <v>29</v>
      </c>
      <c r="D7" s="104"/>
      <c r="E7" s="37">
        <v>228</v>
      </c>
      <c r="F7" s="105">
        <v>419</v>
      </c>
      <c r="G7" s="38">
        <v>-191</v>
      </c>
      <c r="H7" s="105">
        <v>1133</v>
      </c>
      <c r="I7" s="105">
        <v>1189</v>
      </c>
      <c r="J7" s="38">
        <v>-56</v>
      </c>
      <c r="K7" s="105">
        <v>1</v>
      </c>
      <c r="L7" s="105">
        <v>29</v>
      </c>
      <c r="M7" s="38">
        <v>-28</v>
      </c>
      <c r="N7" s="39" t="s">
        <v>60</v>
      </c>
    </row>
    <row r="8" spans="2:14" ht="19.5" customHeight="1">
      <c r="B8" s="4"/>
      <c r="C8" s="103">
        <v>30</v>
      </c>
      <c r="D8" s="104"/>
      <c r="E8" s="37">
        <v>202</v>
      </c>
      <c r="F8" s="105">
        <v>405</v>
      </c>
      <c r="G8" s="38">
        <v>-203</v>
      </c>
      <c r="H8" s="105">
        <v>1185</v>
      </c>
      <c r="I8" s="105">
        <v>1019</v>
      </c>
      <c r="J8" s="38">
        <v>166</v>
      </c>
      <c r="K8" s="105">
        <v>2</v>
      </c>
      <c r="L8" s="105">
        <v>22</v>
      </c>
      <c r="M8" s="38">
        <v>-20</v>
      </c>
      <c r="N8" s="39" t="s">
        <v>61</v>
      </c>
    </row>
    <row r="9" spans="2:14" ht="19.5" customHeight="1">
      <c r="B9" s="33" t="s">
        <v>73</v>
      </c>
      <c r="C9" s="103" t="s">
        <v>74</v>
      </c>
      <c r="D9" s="104" t="s">
        <v>75</v>
      </c>
      <c r="E9" s="37">
        <v>186</v>
      </c>
      <c r="F9" s="105">
        <v>420</v>
      </c>
      <c r="G9" s="38">
        <v>-234</v>
      </c>
      <c r="H9" s="105">
        <v>1122</v>
      </c>
      <c r="I9" s="105">
        <v>1185</v>
      </c>
      <c r="J9" s="38">
        <v>-63</v>
      </c>
      <c r="K9" s="105">
        <v>0</v>
      </c>
      <c r="L9" s="105">
        <v>37</v>
      </c>
      <c r="M9" s="38">
        <v>-37</v>
      </c>
      <c r="N9" s="39" t="s">
        <v>62</v>
      </c>
    </row>
    <row r="10" spans="2:14" ht="19.5" customHeight="1">
      <c r="B10" s="33"/>
      <c r="C10" s="103">
        <v>2</v>
      </c>
      <c r="D10" s="104"/>
      <c r="E10" s="37">
        <v>192</v>
      </c>
      <c r="F10" s="40">
        <v>435</v>
      </c>
      <c r="G10" s="38">
        <v>-243</v>
      </c>
      <c r="H10" s="40">
        <v>919</v>
      </c>
      <c r="I10" s="40">
        <v>1040</v>
      </c>
      <c r="J10" s="38">
        <v>-121</v>
      </c>
      <c r="K10" s="40">
        <v>0</v>
      </c>
      <c r="L10" s="40">
        <v>57</v>
      </c>
      <c r="M10" s="38">
        <v>-57</v>
      </c>
      <c r="N10" s="39">
        <v>-421</v>
      </c>
    </row>
    <row r="11" spans="2:14" ht="19.5" customHeight="1">
      <c r="B11" s="33"/>
      <c r="C11" s="106">
        <v>3</v>
      </c>
      <c r="D11" s="107"/>
      <c r="E11" s="41">
        <v>152</v>
      </c>
      <c r="F11" s="41">
        <v>477</v>
      </c>
      <c r="G11" s="38">
        <v>-325</v>
      </c>
      <c r="H11" s="41">
        <v>949</v>
      </c>
      <c r="I11" s="42">
        <v>1017</v>
      </c>
      <c r="J11" s="38">
        <v>-68</v>
      </c>
      <c r="K11" s="40">
        <v>2</v>
      </c>
      <c r="L11" s="41">
        <v>63</v>
      </c>
      <c r="M11" s="38">
        <v>-61</v>
      </c>
      <c r="N11" s="41">
        <v>-454</v>
      </c>
    </row>
    <row r="12" spans="2:14" s="41" customFormat="1" ht="19.5" customHeight="1">
      <c r="B12" s="33"/>
      <c r="C12" s="106">
        <v>4</v>
      </c>
      <c r="D12" s="107"/>
      <c r="E12" s="40">
        <v>167</v>
      </c>
      <c r="F12" s="40">
        <v>454</v>
      </c>
      <c r="G12" s="40">
        <v>-287</v>
      </c>
      <c r="H12" s="40">
        <v>1008</v>
      </c>
      <c r="I12" s="40">
        <v>955</v>
      </c>
      <c r="J12" s="40">
        <v>53</v>
      </c>
      <c r="K12" s="40">
        <v>0</v>
      </c>
      <c r="L12" s="40">
        <v>78</v>
      </c>
      <c r="M12" s="40">
        <v>-78</v>
      </c>
      <c r="N12" s="40">
        <v>-312</v>
      </c>
    </row>
    <row r="13" spans="2:14" s="41" customFormat="1" ht="19.5" customHeight="1">
      <c r="B13" s="33"/>
      <c r="C13" s="106">
        <v>5</v>
      </c>
      <c r="D13" s="107"/>
      <c r="E13" s="40">
        <v>152</v>
      </c>
      <c r="F13" s="40">
        <v>451</v>
      </c>
      <c r="G13" s="40">
        <v>-299</v>
      </c>
      <c r="H13" s="40">
        <v>1130</v>
      </c>
      <c r="I13" s="40">
        <v>957</v>
      </c>
      <c r="J13" s="40">
        <v>173</v>
      </c>
      <c r="K13" s="40">
        <v>1</v>
      </c>
      <c r="L13" s="40">
        <v>53</v>
      </c>
      <c r="M13" s="40">
        <v>-52</v>
      </c>
      <c r="N13" s="40">
        <v>-178</v>
      </c>
    </row>
    <row r="14" spans="2:14" s="41" customFormat="1" ht="19.5" customHeight="1">
      <c r="B14" s="33"/>
      <c r="C14" s="106">
        <v>6</v>
      </c>
      <c r="D14" s="107"/>
      <c r="E14" s="40">
        <f>SUM(E17:E28)</f>
        <v>121</v>
      </c>
      <c r="F14" s="40">
        <f>SUM(F17:F28)</f>
        <v>500</v>
      </c>
      <c r="G14" s="108" t="s">
        <v>95</v>
      </c>
      <c r="H14" s="40">
        <f>SUM(H17:H28)</f>
        <v>1034</v>
      </c>
      <c r="I14" s="40">
        <f>SUM(I17:I28)</f>
        <v>1075</v>
      </c>
      <c r="J14" s="108" t="s">
        <v>96</v>
      </c>
      <c r="K14" s="40">
        <f>SUM(K17:K28)</f>
        <v>6</v>
      </c>
      <c r="L14" s="40">
        <f>SUM(L17:L28)</f>
        <v>59</v>
      </c>
      <c r="M14" s="108" t="s">
        <v>97</v>
      </c>
      <c r="N14" s="108" t="s">
        <v>98</v>
      </c>
    </row>
    <row r="15" spans="2:14" s="41" customFormat="1" ht="8.25" customHeight="1">
      <c r="B15" s="33"/>
      <c r="C15" s="103"/>
      <c r="D15" s="104"/>
      <c r="E15" s="37"/>
      <c r="F15" s="105"/>
      <c r="G15" s="38"/>
      <c r="H15" s="105"/>
      <c r="I15" s="105"/>
      <c r="J15" s="38"/>
      <c r="K15" s="105"/>
      <c r="L15" s="105"/>
      <c r="M15" s="38"/>
      <c r="N15" s="38"/>
    </row>
    <row r="16" spans="2:14" s="41" customFormat="1" ht="11.25" customHeight="1">
      <c r="B16" s="33" t="s">
        <v>99</v>
      </c>
      <c r="C16" s="109"/>
      <c r="D16" s="104"/>
      <c r="E16" s="37"/>
      <c r="F16" s="105"/>
      <c r="G16" s="38"/>
      <c r="H16" s="105"/>
      <c r="I16" s="105"/>
      <c r="J16" s="38"/>
      <c r="K16" s="105"/>
      <c r="L16" s="105"/>
      <c r="M16" s="38"/>
      <c r="N16" s="38"/>
    </row>
    <row r="17" spans="2:17" s="41" customFormat="1" ht="15.95" customHeight="1">
      <c r="B17" s="33"/>
      <c r="C17" s="103">
        <v>4</v>
      </c>
      <c r="D17" s="33" t="s">
        <v>32</v>
      </c>
      <c r="E17" s="37">
        <v>11</v>
      </c>
      <c r="F17" s="38">
        <v>43</v>
      </c>
      <c r="G17" s="39" t="s">
        <v>100</v>
      </c>
      <c r="H17" s="105">
        <v>116</v>
      </c>
      <c r="I17" s="38">
        <v>130</v>
      </c>
      <c r="J17" s="39" t="s">
        <v>101</v>
      </c>
      <c r="K17" s="40"/>
      <c r="L17" s="114">
        <v>5</v>
      </c>
      <c r="M17" s="39" t="s">
        <v>102</v>
      </c>
      <c r="N17" s="39" t="s">
        <v>103</v>
      </c>
      <c r="Q17" s="50"/>
    </row>
    <row r="18" spans="2:17" s="41" customFormat="1" ht="15.95" customHeight="1">
      <c r="B18" s="33"/>
      <c r="C18" s="103">
        <v>5</v>
      </c>
      <c r="D18" s="109"/>
      <c r="E18" s="37">
        <v>9</v>
      </c>
      <c r="F18" s="38">
        <v>38</v>
      </c>
      <c r="G18" s="39" t="s">
        <v>104</v>
      </c>
      <c r="H18" s="105">
        <v>91</v>
      </c>
      <c r="I18" s="38">
        <v>61</v>
      </c>
      <c r="J18" s="38">
        <v>30</v>
      </c>
      <c r="K18" s="40"/>
      <c r="L18" s="115">
        <v>4</v>
      </c>
      <c r="M18" s="39" t="s">
        <v>105</v>
      </c>
      <c r="N18" s="39" t="s">
        <v>106</v>
      </c>
      <c r="Q18" s="50"/>
    </row>
    <row r="19" spans="2:17" s="41" customFormat="1" ht="15.95" customHeight="1">
      <c r="B19" s="33"/>
      <c r="C19" s="103">
        <v>6</v>
      </c>
      <c r="D19" s="109"/>
      <c r="E19" s="116">
        <v>8</v>
      </c>
      <c r="F19" s="40">
        <v>29</v>
      </c>
      <c r="G19" s="39" t="s">
        <v>107</v>
      </c>
      <c r="H19" s="40">
        <v>66</v>
      </c>
      <c r="I19" s="38">
        <v>92</v>
      </c>
      <c r="J19" s="39" t="s">
        <v>108</v>
      </c>
      <c r="K19" s="40"/>
      <c r="L19" s="115">
        <v>4</v>
      </c>
      <c r="M19" s="39" t="s">
        <v>105</v>
      </c>
      <c r="N19" s="39" t="s">
        <v>103</v>
      </c>
      <c r="Q19" s="38"/>
    </row>
    <row r="20" spans="2:17" s="41" customFormat="1" ht="15.95" customHeight="1">
      <c r="B20" s="33"/>
      <c r="C20" s="103">
        <v>7</v>
      </c>
      <c r="D20" s="109"/>
      <c r="E20" s="116">
        <v>14</v>
      </c>
      <c r="F20" s="40">
        <v>40</v>
      </c>
      <c r="G20" s="39" t="s">
        <v>108</v>
      </c>
      <c r="H20" s="40">
        <v>97</v>
      </c>
      <c r="I20" s="38">
        <v>118</v>
      </c>
      <c r="J20" s="39" t="s">
        <v>107</v>
      </c>
      <c r="K20" s="40"/>
      <c r="L20" s="114">
        <v>4</v>
      </c>
      <c r="M20" s="39" t="s">
        <v>105</v>
      </c>
      <c r="N20" s="39" t="s">
        <v>103</v>
      </c>
      <c r="Q20" s="38"/>
    </row>
    <row r="21" spans="2:17" s="41" customFormat="1" ht="15.95" customHeight="1">
      <c r="B21" s="33"/>
      <c r="C21" s="103">
        <v>8</v>
      </c>
      <c r="D21" s="109"/>
      <c r="E21" s="37">
        <v>10</v>
      </c>
      <c r="F21" s="40">
        <v>37</v>
      </c>
      <c r="G21" s="39" t="s">
        <v>109</v>
      </c>
      <c r="H21" s="40">
        <v>61</v>
      </c>
      <c r="I21" s="38">
        <v>73</v>
      </c>
      <c r="J21" s="39" t="s">
        <v>110</v>
      </c>
      <c r="K21" s="40"/>
      <c r="L21" s="115">
        <v>3</v>
      </c>
      <c r="M21" s="39" t="s">
        <v>106</v>
      </c>
      <c r="N21" s="39" t="s">
        <v>111</v>
      </c>
      <c r="Q21" s="38"/>
    </row>
    <row r="22" spans="2:17" s="41" customFormat="1" ht="15.95" customHeight="1">
      <c r="B22" s="33"/>
      <c r="C22" s="103">
        <v>9</v>
      </c>
      <c r="D22" s="109"/>
      <c r="E22" s="37">
        <v>10</v>
      </c>
      <c r="F22" s="40">
        <v>41</v>
      </c>
      <c r="G22" s="39" t="s">
        <v>112</v>
      </c>
      <c r="H22" s="40">
        <v>110</v>
      </c>
      <c r="I22" s="38">
        <v>72</v>
      </c>
      <c r="J22" s="38">
        <v>38</v>
      </c>
      <c r="K22" s="105">
        <v>1</v>
      </c>
      <c r="L22" s="114">
        <v>10</v>
      </c>
      <c r="M22" s="39" t="s">
        <v>113</v>
      </c>
      <c r="N22" s="39" t="s">
        <v>114</v>
      </c>
      <c r="Q22" s="38"/>
    </row>
    <row r="23" spans="2:17" s="41" customFormat="1" ht="15.95" customHeight="1">
      <c r="B23" s="33"/>
      <c r="C23" s="109">
        <v>10</v>
      </c>
      <c r="D23" s="109"/>
      <c r="E23" s="37">
        <v>8</v>
      </c>
      <c r="F23" s="105">
        <v>45</v>
      </c>
      <c r="G23" s="39" t="s">
        <v>115</v>
      </c>
      <c r="H23" s="40">
        <v>89</v>
      </c>
      <c r="I23" s="38">
        <v>72</v>
      </c>
      <c r="J23" s="38">
        <v>17</v>
      </c>
      <c r="K23" s="105"/>
      <c r="L23" s="114">
        <v>3</v>
      </c>
      <c r="M23" s="39" t="s">
        <v>106</v>
      </c>
      <c r="N23" s="39" t="s">
        <v>116</v>
      </c>
      <c r="Q23" s="38"/>
    </row>
    <row r="24" spans="2:17" s="41" customFormat="1" ht="15.95" customHeight="1">
      <c r="B24" s="33"/>
      <c r="C24" s="109">
        <v>11</v>
      </c>
      <c r="D24" s="109"/>
      <c r="E24" s="37">
        <v>11</v>
      </c>
      <c r="F24" s="105">
        <v>44</v>
      </c>
      <c r="G24" s="39" t="s">
        <v>117</v>
      </c>
      <c r="H24" s="40">
        <v>66</v>
      </c>
      <c r="I24" s="38">
        <v>74</v>
      </c>
      <c r="J24" s="39" t="s">
        <v>118</v>
      </c>
      <c r="K24" s="105"/>
      <c r="L24" s="115">
        <v>3</v>
      </c>
      <c r="M24" s="39" t="s">
        <v>106</v>
      </c>
      <c r="N24" s="39" t="s">
        <v>119</v>
      </c>
      <c r="Q24" s="38"/>
    </row>
    <row r="25" spans="2:17" s="41" customFormat="1" ht="15.95" customHeight="1">
      <c r="B25" s="33"/>
      <c r="C25" s="109">
        <v>12</v>
      </c>
      <c r="D25" s="109"/>
      <c r="E25" s="37">
        <v>9</v>
      </c>
      <c r="F25" s="105">
        <v>43</v>
      </c>
      <c r="G25" s="39" t="s">
        <v>120</v>
      </c>
      <c r="H25" s="40">
        <v>74</v>
      </c>
      <c r="I25" s="38">
        <v>63</v>
      </c>
      <c r="J25" s="38">
        <v>11</v>
      </c>
      <c r="K25" s="114">
        <v>1</v>
      </c>
      <c r="L25" s="115">
        <v>7</v>
      </c>
      <c r="M25" s="39" t="s">
        <v>121</v>
      </c>
      <c r="N25" s="39" t="s">
        <v>104</v>
      </c>
      <c r="Q25" s="38"/>
    </row>
    <row r="26" spans="2:17" s="41" customFormat="1" ht="15.95" customHeight="1">
      <c r="B26" s="33"/>
      <c r="C26" s="103">
        <v>1</v>
      </c>
      <c r="D26" s="33" t="s">
        <v>32</v>
      </c>
      <c r="E26" s="37">
        <v>14</v>
      </c>
      <c r="F26" s="105">
        <v>62</v>
      </c>
      <c r="G26" s="39" t="s">
        <v>122</v>
      </c>
      <c r="H26" s="40">
        <v>45</v>
      </c>
      <c r="I26" s="38">
        <v>72</v>
      </c>
      <c r="J26" s="39" t="s">
        <v>109</v>
      </c>
      <c r="K26" s="105">
        <v>4</v>
      </c>
      <c r="L26" s="115">
        <v>8</v>
      </c>
      <c r="M26" s="39" t="s">
        <v>105</v>
      </c>
      <c r="N26" s="39" t="s">
        <v>123</v>
      </c>
      <c r="Q26" s="50"/>
    </row>
    <row r="27" spans="2:17" s="41" customFormat="1" ht="15.95" customHeight="1">
      <c r="B27" s="33"/>
      <c r="C27" s="103">
        <v>2</v>
      </c>
      <c r="D27" s="109"/>
      <c r="E27" s="37">
        <v>7</v>
      </c>
      <c r="F27" s="40">
        <v>42</v>
      </c>
      <c r="G27" s="39" t="s">
        <v>124</v>
      </c>
      <c r="H27" s="40">
        <v>75</v>
      </c>
      <c r="I27" s="38">
        <v>71</v>
      </c>
      <c r="J27" s="38">
        <v>4</v>
      </c>
      <c r="K27" s="105"/>
      <c r="L27" s="115">
        <v>3</v>
      </c>
      <c r="M27" s="39" t="s">
        <v>106</v>
      </c>
      <c r="N27" s="39" t="s">
        <v>120</v>
      </c>
      <c r="Q27" s="50"/>
    </row>
    <row r="28" spans="2:17" s="51" customFormat="1" ht="15.95" customHeight="1">
      <c r="B28" s="110"/>
      <c r="C28" s="106">
        <v>3</v>
      </c>
      <c r="D28" s="111"/>
      <c r="E28" s="105">
        <v>10</v>
      </c>
      <c r="F28" s="105">
        <v>36</v>
      </c>
      <c r="G28" s="39" t="s">
        <v>108</v>
      </c>
      <c r="H28" s="105">
        <v>144</v>
      </c>
      <c r="I28" s="105">
        <v>177</v>
      </c>
      <c r="J28" s="39" t="s">
        <v>117</v>
      </c>
      <c r="K28" s="105"/>
      <c r="L28" s="114">
        <v>5</v>
      </c>
      <c r="M28" s="39" t="s">
        <v>102</v>
      </c>
      <c r="N28" s="39" t="s">
        <v>125</v>
      </c>
      <c r="Q28" s="38"/>
    </row>
    <row r="29" spans="2:17" s="3" customFormat="1" ht="4.1500000000000004" customHeight="1">
      <c r="B29" s="112"/>
      <c r="C29" s="155"/>
      <c r="D29" s="156"/>
      <c r="E29" s="113"/>
      <c r="F29" s="113"/>
      <c r="G29" s="113"/>
      <c r="H29" s="113"/>
      <c r="I29" s="113"/>
      <c r="J29" s="38"/>
      <c r="K29" s="113"/>
      <c r="L29" s="113"/>
      <c r="M29" s="38"/>
      <c r="N29" s="113"/>
      <c r="Q29" s="50"/>
    </row>
    <row r="30" spans="2:17" ht="15" customHeight="1">
      <c r="B30" s="4"/>
      <c r="C30" s="4"/>
      <c r="D30" s="4"/>
      <c r="E30" s="52"/>
      <c r="F30" s="52"/>
      <c r="G30" s="52"/>
      <c r="H30" s="53"/>
      <c r="I30" s="162" t="s">
        <v>42</v>
      </c>
      <c r="J30" s="162"/>
      <c r="K30" s="162"/>
      <c r="L30" s="162"/>
      <c r="M30" s="162"/>
      <c r="N30" s="162"/>
    </row>
    <row r="31" spans="2:17" s="4" customFormat="1" ht="9.75" customHeight="1">
      <c r="E31" s="52"/>
      <c r="F31" s="52"/>
      <c r="G31" s="52"/>
      <c r="H31" s="52"/>
      <c r="I31" s="52"/>
      <c r="J31" s="52"/>
      <c r="K31" s="52"/>
      <c r="L31" s="52"/>
      <c r="M31" s="52"/>
      <c r="N31" s="52"/>
    </row>
  </sheetData>
  <mergeCells count="3">
    <mergeCell ref="B1:N1"/>
    <mergeCell ref="B3:D4"/>
    <mergeCell ref="I30:N30"/>
  </mergeCells>
  <phoneticPr fontId="9"/>
  <printOptions horizontalCentered="1"/>
  <pageMargins left="0.47244094488188976" right="0.35433070866141736" top="0.55118110236220474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E0D3-8F43-49B2-AFFF-E1B47A1076CC}">
  <dimension ref="A1:L62"/>
  <sheetViews>
    <sheetView showGridLines="0" view="pageBreakPreview" topLeftCell="A22" zoomScaleNormal="85" zoomScaleSheetLayoutView="100" workbookViewId="0">
      <selection activeCell="I32" sqref="I32"/>
    </sheetView>
  </sheetViews>
  <sheetFormatPr defaultColWidth="10.625" defaultRowHeight="14.25"/>
  <cols>
    <col min="1" max="1" width="6.75" style="59" customWidth="1"/>
    <col min="2" max="2" width="5.375" style="59" customWidth="1"/>
    <col min="3" max="3" width="5.125" style="59" customWidth="1"/>
    <col min="4" max="7" width="16" style="59" customWidth="1"/>
    <col min="8" max="246" width="8.625" style="55" customWidth="1"/>
    <col min="247" max="253" width="10.625" style="55"/>
    <col min="254" max="254" width="5.25" style="55" customWidth="1"/>
    <col min="255" max="256" width="3.125" style="55" customWidth="1"/>
    <col min="257" max="257" width="9.875" style="55" customWidth="1"/>
    <col min="258" max="263" width="10.125" style="55" customWidth="1"/>
    <col min="264" max="502" width="8.625" style="55" customWidth="1"/>
    <col min="503" max="509" width="10.625" style="55"/>
    <col min="510" max="510" width="5.25" style="55" customWidth="1"/>
    <col min="511" max="512" width="3.125" style="55" customWidth="1"/>
    <col min="513" max="513" width="9.875" style="55" customWidth="1"/>
    <col min="514" max="519" width="10.125" style="55" customWidth="1"/>
    <col min="520" max="758" width="8.625" style="55" customWidth="1"/>
    <col min="759" max="765" width="10.625" style="55"/>
    <col min="766" max="766" width="5.25" style="55" customWidth="1"/>
    <col min="767" max="768" width="3.125" style="55" customWidth="1"/>
    <col min="769" max="769" width="9.875" style="55" customWidth="1"/>
    <col min="770" max="775" width="10.125" style="55" customWidth="1"/>
    <col min="776" max="1014" width="8.625" style="55" customWidth="1"/>
    <col min="1015" max="1021" width="10.625" style="55"/>
    <col min="1022" max="1022" width="5.25" style="55" customWidth="1"/>
    <col min="1023" max="1024" width="3.125" style="55" customWidth="1"/>
    <col min="1025" max="1025" width="9.875" style="55" customWidth="1"/>
    <col min="1026" max="1031" width="10.125" style="55" customWidth="1"/>
    <col min="1032" max="1270" width="8.625" style="55" customWidth="1"/>
    <col min="1271" max="1277" width="10.625" style="55"/>
    <col min="1278" max="1278" width="5.25" style="55" customWidth="1"/>
    <col min="1279" max="1280" width="3.125" style="55" customWidth="1"/>
    <col min="1281" max="1281" width="9.875" style="55" customWidth="1"/>
    <col min="1282" max="1287" width="10.125" style="55" customWidth="1"/>
    <col min="1288" max="1526" width="8.625" style="55" customWidth="1"/>
    <col min="1527" max="1533" width="10.625" style="55"/>
    <col min="1534" max="1534" width="5.25" style="55" customWidth="1"/>
    <col min="1535" max="1536" width="3.125" style="55" customWidth="1"/>
    <col min="1537" max="1537" width="9.875" style="55" customWidth="1"/>
    <col min="1538" max="1543" width="10.125" style="55" customWidth="1"/>
    <col min="1544" max="1782" width="8.625" style="55" customWidth="1"/>
    <col min="1783" max="1789" width="10.625" style="55"/>
    <col min="1790" max="1790" width="5.25" style="55" customWidth="1"/>
    <col min="1791" max="1792" width="3.125" style="55" customWidth="1"/>
    <col min="1793" max="1793" width="9.875" style="55" customWidth="1"/>
    <col min="1794" max="1799" width="10.125" style="55" customWidth="1"/>
    <col min="1800" max="2038" width="8.625" style="55" customWidth="1"/>
    <col min="2039" max="2045" width="10.625" style="55"/>
    <col min="2046" max="2046" width="5.25" style="55" customWidth="1"/>
    <col min="2047" max="2048" width="3.125" style="55" customWidth="1"/>
    <col min="2049" max="2049" width="9.875" style="55" customWidth="1"/>
    <col min="2050" max="2055" width="10.125" style="55" customWidth="1"/>
    <col min="2056" max="2294" width="8.625" style="55" customWidth="1"/>
    <col min="2295" max="2301" width="10.625" style="55"/>
    <col min="2302" max="2302" width="5.25" style="55" customWidth="1"/>
    <col min="2303" max="2304" width="3.125" style="55" customWidth="1"/>
    <col min="2305" max="2305" width="9.875" style="55" customWidth="1"/>
    <col min="2306" max="2311" width="10.125" style="55" customWidth="1"/>
    <col min="2312" max="2550" width="8.625" style="55" customWidth="1"/>
    <col min="2551" max="2557" width="10.625" style="55"/>
    <col min="2558" max="2558" width="5.25" style="55" customWidth="1"/>
    <col min="2559" max="2560" width="3.125" style="55" customWidth="1"/>
    <col min="2561" max="2561" width="9.875" style="55" customWidth="1"/>
    <col min="2562" max="2567" width="10.125" style="55" customWidth="1"/>
    <col min="2568" max="2806" width="8.625" style="55" customWidth="1"/>
    <col min="2807" max="2813" width="10.625" style="55"/>
    <col min="2814" max="2814" width="5.25" style="55" customWidth="1"/>
    <col min="2815" max="2816" width="3.125" style="55" customWidth="1"/>
    <col min="2817" max="2817" width="9.875" style="55" customWidth="1"/>
    <col min="2818" max="2823" width="10.125" style="55" customWidth="1"/>
    <col min="2824" max="3062" width="8.625" style="55" customWidth="1"/>
    <col min="3063" max="3069" width="10.625" style="55"/>
    <col min="3070" max="3070" width="5.25" style="55" customWidth="1"/>
    <col min="3071" max="3072" width="3.125" style="55" customWidth="1"/>
    <col min="3073" max="3073" width="9.875" style="55" customWidth="1"/>
    <col min="3074" max="3079" width="10.125" style="55" customWidth="1"/>
    <col min="3080" max="3318" width="8.625" style="55" customWidth="1"/>
    <col min="3319" max="3325" width="10.625" style="55"/>
    <col min="3326" max="3326" width="5.25" style="55" customWidth="1"/>
    <col min="3327" max="3328" width="3.125" style="55" customWidth="1"/>
    <col min="3329" max="3329" width="9.875" style="55" customWidth="1"/>
    <col min="3330" max="3335" width="10.125" style="55" customWidth="1"/>
    <col min="3336" max="3574" width="8.625" style="55" customWidth="1"/>
    <col min="3575" max="3581" width="10.625" style="55"/>
    <col min="3582" max="3582" width="5.25" style="55" customWidth="1"/>
    <col min="3583" max="3584" width="3.125" style="55" customWidth="1"/>
    <col min="3585" max="3585" width="9.875" style="55" customWidth="1"/>
    <col min="3586" max="3591" width="10.125" style="55" customWidth="1"/>
    <col min="3592" max="3830" width="8.625" style="55" customWidth="1"/>
    <col min="3831" max="3837" width="10.625" style="55"/>
    <col min="3838" max="3838" width="5.25" style="55" customWidth="1"/>
    <col min="3839" max="3840" width="3.125" style="55" customWidth="1"/>
    <col min="3841" max="3841" width="9.875" style="55" customWidth="1"/>
    <col min="3842" max="3847" width="10.125" style="55" customWidth="1"/>
    <col min="3848" max="4086" width="8.625" style="55" customWidth="1"/>
    <col min="4087" max="4093" width="10.625" style="55"/>
    <col min="4094" max="4094" width="5.25" style="55" customWidth="1"/>
    <col min="4095" max="4096" width="3.125" style="55" customWidth="1"/>
    <col min="4097" max="4097" width="9.875" style="55" customWidth="1"/>
    <col min="4098" max="4103" width="10.125" style="55" customWidth="1"/>
    <col min="4104" max="4342" width="8.625" style="55" customWidth="1"/>
    <col min="4343" max="4349" width="10.625" style="55"/>
    <col min="4350" max="4350" width="5.25" style="55" customWidth="1"/>
    <col min="4351" max="4352" width="3.125" style="55" customWidth="1"/>
    <col min="4353" max="4353" width="9.875" style="55" customWidth="1"/>
    <col min="4354" max="4359" width="10.125" style="55" customWidth="1"/>
    <col min="4360" max="4598" width="8.625" style="55" customWidth="1"/>
    <col min="4599" max="4605" width="10.625" style="55"/>
    <col min="4606" max="4606" width="5.25" style="55" customWidth="1"/>
    <col min="4607" max="4608" width="3.125" style="55" customWidth="1"/>
    <col min="4609" max="4609" width="9.875" style="55" customWidth="1"/>
    <col min="4610" max="4615" width="10.125" style="55" customWidth="1"/>
    <col min="4616" max="4854" width="8.625" style="55" customWidth="1"/>
    <col min="4855" max="4861" width="10.625" style="55"/>
    <col min="4862" max="4862" width="5.25" style="55" customWidth="1"/>
    <col min="4863" max="4864" width="3.125" style="55" customWidth="1"/>
    <col min="4865" max="4865" width="9.875" style="55" customWidth="1"/>
    <col min="4866" max="4871" width="10.125" style="55" customWidth="1"/>
    <col min="4872" max="5110" width="8.625" style="55" customWidth="1"/>
    <col min="5111" max="5117" width="10.625" style="55"/>
    <col min="5118" max="5118" width="5.25" style="55" customWidth="1"/>
    <col min="5119" max="5120" width="3.125" style="55" customWidth="1"/>
    <col min="5121" max="5121" width="9.875" style="55" customWidth="1"/>
    <col min="5122" max="5127" width="10.125" style="55" customWidth="1"/>
    <col min="5128" max="5366" width="8.625" style="55" customWidth="1"/>
    <col min="5367" max="5373" width="10.625" style="55"/>
    <col min="5374" max="5374" width="5.25" style="55" customWidth="1"/>
    <col min="5375" max="5376" width="3.125" style="55" customWidth="1"/>
    <col min="5377" max="5377" width="9.875" style="55" customWidth="1"/>
    <col min="5378" max="5383" width="10.125" style="55" customWidth="1"/>
    <col min="5384" max="5622" width="8.625" style="55" customWidth="1"/>
    <col min="5623" max="5629" width="10.625" style="55"/>
    <col min="5630" max="5630" width="5.25" style="55" customWidth="1"/>
    <col min="5631" max="5632" width="3.125" style="55" customWidth="1"/>
    <col min="5633" max="5633" width="9.875" style="55" customWidth="1"/>
    <col min="5634" max="5639" width="10.125" style="55" customWidth="1"/>
    <col min="5640" max="5878" width="8.625" style="55" customWidth="1"/>
    <col min="5879" max="5885" width="10.625" style="55"/>
    <col min="5886" max="5886" width="5.25" style="55" customWidth="1"/>
    <col min="5887" max="5888" width="3.125" style="55" customWidth="1"/>
    <col min="5889" max="5889" width="9.875" style="55" customWidth="1"/>
    <col min="5890" max="5895" width="10.125" style="55" customWidth="1"/>
    <col min="5896" max="6134" width="8.625" style="55" customWidth="1"/>
    <col min="6135" max="6141" width="10.625" style="55"/>
    <col min="6142" max="6142" width="5.25" style="55" customWidth="1"/>
    <col min="6143" max="6144" width="3.125" style="55" customWidth="1"/>
    <col min="6145" max="6145" width="9.875" style="55" customWidth="1"/>
    <col min="6146" max="6151" width="10.125" style="55" customWidth="1"/>
    <col min="6152" max="6390" width="8.625" style="55" customWidth="1"/>
    <col min="6391" max="6397" width="10.625" style="55"/>
    <col min="6398" max="6398" width="5.25" style="55" customWidth="1"/>
    <col min="6399" max="6400" width="3.125" style="55" customWidth="1"/>
    <col min="6401" max="6401" width="9.875" style="55" customWidth="1"/>
    <col min="6402" max="6407" width="10.125" style="55" customWidth="1"/>
    <col min="6408" max="6646" width="8.625" style="55" customWidth="1"/>
    <col min="6647" max="6653" width="10.625" style="55"/>
    <col min="6654" max="6654" width="5.25" style="55" customWidth="1"/>
    <col min="6655" max="6656" width="3.125" style="55" customWidth="1"/>
    <col min="6657" max="6657" width="9.875" style="55" customWidth="1"/>
    <col min="6658" max="6663" width="10.125" style="55" customWidth="1"/>
    <col min="6664" max="6902" width="8.625" style="55" customWidth="1"/>
    <col min="6903" max="6909" width="10.625" style="55"/>
    <col min="6910" max="6910" width="5.25" style="55" customWidth="1"/>
    <col min="6911" max="6912" width="3.125" style="55" customWidth="1"/>
    <col min="6913" max="6913" width="9.875" style="55" customWidth="1"/>
    <col min="6914" max="6919" width="10.125" style="55" customWidth="1"/>
    <col min="6920" max="7158" width="8.625" style="55" customWidth="1"/>
    <col min="7159" max="7165" width="10.625" style="55"/>
    <col min="7166" max="7166" width="5.25" style="55" customWidth="1"/>
    <col min="7167" max="7168" width="3.125" style="55" customWidth="1"/>
    <col min="7169" max="7169" width="9.875" style="55" customWidth="1"/>
    <col min="7170" max="7175" width="10.125" style="55" customWidth="1"/>
    <col min="7176" max="7414" width="8.625" style="55" customWidth="1"/>
    <col min="7415" max="7421" width="10.625" style="55"/>
    <col min="7422" max="7422" width="5.25" style="55" customWidth="1"/>
    <col min="7423" max="7424" width="3.125" style="55" customWidth="1"/>
    <col min="7425" max="7425" width="9.875" style="55" customWidth="1"/>
    <col min="7426" max="7431" width="10.125" style="55" customWidth="1"/>
    <col min="7432" max="7670" width="8.625" style="55" customWidth="1"/>
    <col min="7671" max="7677" width="10.625" style="55"/>
    <col min="7678" max="7678" width="5.25" style="55" customWidth="1"/>
    <col min="7679" max="7680" width="3.125" style="55" customWidth="1"/>
    <col min="7681" max="7681" width="9.875" style="55" customWidth="1"/>
    <col min="7682" max="7687" width="10.125" style="55" customWidth="1"/>
    <col min="7688" max="7926" width="8.625" style="55" customWidth="1"/>
    <col min="7927" max="7933" width="10.625" style="55"/>
    <col min="7934" max="7934" width="5.25" style="55" customWidth="1"/>
    <col min="7935" max="7936" width="3.125" style="55" customWidth="1"/>
    <col min="7937" max="7937" width="9.875" style="55" customWidth="1"/>
    <col min="7938" max="7943" width="10.125" style="55" customWidth="1"/>
    <col min="7944" max="8182" width="8.625" style="55" customWidth="1"/>
    <col min="8183" max="8189" width="10.625" style="55"/>
    <col min="8190" max="8190" width="5.25" style="55" customWidth="1"/>
    <col min="8191" max="8192" width="3.125" style="55" customWidth="1"/>
    <col min="8193" max="8193" width="9.875" style="55" customWidth="1"/>
    <col min="8194" max="8199" width="10.125" style="55" customWidth="1"/>
    <col min="8200" max="8438" width="8.625" style="55" customWidth="1"/>
    <col min="8439" max="8445" width="10.625" style="55"/>
    <col min="8446" max="8446" width="5.25" style="55" customWidth="1"/>
    <col min="8447" max="8448" width="3.125" style="55" customWidth="1"/>
    <col min="8449" max="8449" width="9.875" style="55" customWidth="1"/>
    <col min="8450" max="8455" width="10.125" style="55" customWidth="1"/>
    <col min="8456" max="8694" width="8.625" style="55" customWidth="1"/>
    <col min="8695" max="8701" width="10.625" style="55"/>
    <col min="8702" max="8702" width="5.25" style="55" customWidth="1"/>
    <col min="8703" max="8704" width="3.125" style="55" customWidth="1"/>
    <col min="8705" max="8705" width="9.875" style="55" customWidth="1"/>
    <col min="8706" max="8711" width="10.125" style="55" customWidth="1"/>
    <col min="8712" max="8950" width="8.625" style="55" customWidth="1"/>
    <col min="8951" max="8957" width="10.625" style="55"/>
    <col min="8958" max="8958" width="5.25" style="55" customWidth="1"/>
    <col min="8959" max="8960" width="3.125" style="55" customWidth="1"/>
    <col min="8961" max="8961" width="9.875" style="55" customWidth="1"/>
    <col min="8962" max="8967" width="10.125" style="55" customWidth="1"/>
    <col min="8968" max="9206" width="8.625" style="55" customWidth="1"/>
    <col min="9207" max="9213" width="10.625" style="55"/>
    <col min="9214" max="9214" width="5.25" style="55" customWidth="1"/>
    <col min="9215" max="9216" width="3.125" style="55" customWidth="1"/>
    <col min="9217" max="9217" width="9.875" style="55" customWidth="1"/>
    <col min="9218" max="9223" width="10.125" style="55" customWidth="1"/>
    <col min="9224" max="9462" width="8.625" style="55" customWidth="1"/>
    <col min="9463" max="9469" width="10.625" style="55"/>
    <col min="9470" max="9470" width="5.25" style="55" customWidth="1"/>
    <col min="9471" max="9472" width="3.125" style="55" customWidth="1"/>
    <col min="9473" max="9473" width="9.875" style="55" customWidth="1"/>
    <col min="9474" max="9479" width="10.125" style="55" customWidth="1"/>
    <col min="9480" max="9718" width="8.625" style="55" customWidth="1"/>
    <col min="9719" max="9725" width="10.625" style="55"/>
    <col min="9726" max="9726" width="5.25" style="55" customWidth="1"/>
    <col min="9727" max="9728" width="3.125" style="55" customWidth="1"/>
    <col min="9729" max="9729" width="9.875" style="55" customWidth="1"/>
    <col min="9730" max="9735" width="10.125" style="55" customWidth="1"/>
    <col min="9736" max="9974" width="8.625" style="55" customWidth="1"/>
    <col min="9975" max="9981" width="10.625" style="55"/>
    <col min="9982" max="9982" width="5.25" style="55" customWidth="1"/>
    <col min="9983" max="9984" width="3.125" style="55" customWidth="1"/>
    <col min="9985" max="9985" width="9.875" style="55" customWidth="1"/>
    <col min="9986" max="9991" width="10.125" style="55" customWidth="1"/>
    <col min="9992" max="10230" width="8.625" style="55" customWidth="1"/>
    <col min="10231" max="10237" width="10.625" style="55"/>
    <col min="10238" max="10238" width="5.25" style="55" customWidth="1"/>
    <col min="10239" max="10240" width="3.125" style="55" customWidth="1"/>
    <col min="10241" max="10241" width="9.875" style="55" customWidth="1"/>
    <col min="10242" max="10247" width="10.125" style="55" customWidth="1"/>
    <col min="10248" max="10486" width="8.625" style="55" customWidth="1"/>
    <col min="10487" max="10493" width="10.625" style="55"/>
    <col min="10494" max="10494" width="5.25" style="55" customWidth="1"/>
    <col min="10495" max="10496" width="3.125" style="55" customWidth="1"/>
    <col min="10497" max="10497" width="9.875" style="55" customWidth="1"/>
    <col min="10498" max="10503" width="10.125" style="55" customWidth="1"/>
    <col min="10504" max="10742" width="8.625" style="55" customWidth="1"/>
    <col min="10743" max="10749" width="10.625" style="55"/>
    <col min="10750" max="10750" width="5.25" style="55" customWidth="1"/>
    <col min="10751" max="10752" width="3.125" style="55" customWidth="1"/>
    <col min="10753" max="10753" width="9.875" style="55" customWidth="1"/>
    <col min="10754" max="10759" width="10.125" style="55" customWidth="1"/>
    <col min="10760" max="10998" width="8.625" style="55" customWidth="1"/>
    <col min="10999" max="11005" width="10.625" style="55"/>
    <col min="11006" max="11006" width="5.25" style="55" customWidth="1"/>
    <col min="11007" max="11008" width="3.125" style="55" customWidth="1"/>
    <col min="11009" max="11009" width="9.875" style="55" customWidth="1"/>
    <col min="11010" max="11015" width="10.125" style="55" customWidth="1"/>
    <col min="11016" max="11254" width="8.625" style="55" customWidth="1"/>
    <col min="11255" max="11261" width="10.625" style="55"/>
    <col min="11262" max="11262" width="5.25" style="55" customWidth="1"/>
    <col min="11263" max="11264" width="3.125" style="55" customWidth="1"/>
    <col min="11265" max="11265" width="9.875" style="55" customWidth="1"/>
    <col min="11266" max="11271" width="10.125" style="55" customWidth="1"/>
    <col min="11272" max="11510" width="8.625" style="55" customWidth="1"/>
    <col min="11511" max="11517" width="10.625" style="55"/>
    <col min="11518" max="11518" width="5.25" style="55" customWidth="1"/>
    <col min="11519" max="11520" width="3.125" style="55" customWidth="1"/>
    <col min="11521" max="11521" width="9.875" style="55" customWidth="1"/>
    <col min="11522" max="11527" width="10.125" style="55" customWidth="1"/>
    <col min="11528" max="11766" width="8.625" style="55" customWidth="1"/>
    <col min="11767" max="11773" width="10.625" style="55"/>
    <col min="11774" max="11774" width="5.25" style="55" customWidth="1"/>
    <col min="11775" max="11776" width="3.125" style="55" customWidth="1"/>
    <col min="11777" max="11777" width="9.875" style="55" customWidth="1"/>
    <col min="11778" max="11783" width="10.125" style="55" customWidth="1"/>
    <col min="11784" max="12022" width="8.625" style="55" customWidth="1"/>
    <col min="12023" max="12029" width="10.625" style="55"/>
    <col min="12030" max="12030" width="5.25" style="55" customWidth="1"/>
    <col min="12031" max="12032" width="3.125" style="55" customWidth="1"/>
    <col min="12033" max="12033" width="9.875" style="55" customWidth="1"/>
    <col min="12034" max="12039" width="10.125" style="55" customWidth="1"/>
    <col min="12040" max="12278" width="8.625" style="55" customWidth="1"/>
    <col min="12279" max="12285" width="10.625" style="55"/>
    <col min="12286" max="12286" width="5.25" style="55" customWidth="1"/>
    <col min="12287" max="12288" width="3.125" style="55" customWidth="1"/>
    <col min="12289" max="12289" width="9.875" style="55" customWidth="1"/>
    <col min="12290" max="12295" width="10.125" style="55" customWidth="1"/>
    <col min="12296" max="12534" width="8.625" style="55" customWidth="1"/>
    <col min="12535" max="12541" width="10.625" style="55"/>
    <col min="12542" max="12542" width="5.25" style="55" customWidth="1"/>
    <col min="12543" max="12544" width="3.125" style="55" customWidth="1"/>
    <col min="12545" max="12545" width="9.875" style="55" customWidth="1"/>
    <col min="12546" max="12551" width="10.125" style="55" customWidth="1"/>
    <col min="12552" max="12790" width="8.625" style="55" customWidth="1"/>
    <col min="12791" max="12797" width="10.625" style="55"/>
    <col min="12798" max="12798" width="5.25" style="55" customWidth="1"/>
    <col min="12799" max="12800" width="3.125" style="55" customWidth="1"/>
    <col min="12801" max="12801" width="9.875" style="55" customWidth="1"/>
    <col min="12802" max="12807" width="10.125" style="55" customWidth="1"/>
    <col min="12808" max="13046" width="8.625" style="55" customWidth="1"/>
    <col min="13047" max="13053" width="10.625" style="55"/>
    <col min="13054" max="13054" width="5.25" style="55" customWidth="1"/>
    <col min="13055" max="13056" width="3.125" style="55" customWidth="1"/>
    <col min="13057" max="13057" width="9.875" style="55" customWidth="1"/>
    <col min="13058" max="13063" width="10.125" style="55" customWidth="1"/>
    <col min="13064" max="13302" width="8.625" style="55" customWidth="1"/>
    <col min="13303" max="13309" width="10.625" style="55"/>
    <col min="13310" max="13310" width="5.25" style="55" customWidth="1"/>
    <col min="13311" max="13312" width="3.125" style="55" customWidth="1"/>
    <col min="13313" max="13313" width="9.875" style="55" customWidth="1"/>
    <col min="13314" max="13319" width="10.125" style="55" customWidth="1"/>
    <col min="13320" max="13558" width="8.625" style="55" customWidth="1"/>
    <col min="13559" max="13565" width="10.625" style="55"/>
    <col min="13566" max="13566" width="5.25" style="55" customWidth="1"/>
    <col min="13567" max="13568" width="3.125" style="55" customWidth="1"/>
    <col min="13569" max="13569" width="9.875" style="55" customWidth="1"/>
    <col min="13570" max="13575" width="10.125" style="55" customWidth="1"/>
    <col min="13576" max="13814" width="8.625" style="55" customWidth="1"/>
    <col min="13815" max="13821" width="10.625" style="55"/>
    <col min="13822" max="13822" width="5.25" style="55" customWidth="1"/>
    <col min="13823" max="13824" width="3.125" style="55" customWidth="1"/>
    <col min="13825" max="13825" width="9.875" style="55" customWidth="1"/>
    <col min="13826" max="13831" width="10.125" style="55" customWidth="1"/>
    <col min="13832" max="14070" width="8.625" style="55" customWidth="1"/>
    <col min="14071" max="14077" width="10.625" style="55"/>
    <col min="14078" max="14078" width="5.25" style="55" customWidth="1"/>
    <col min="14079" max="14080" width="3.125" style="55" customWidth="1"/>
    <col min="14081" max="14081" width="9.875" style="55" customWidth="1"/>
    <col min="14082" max="14087" width="10.125" style="55" customWidth="1"/>
    <col min="14088" max="14326" width="8.625" style="55" customWidth="1"/>
    <col min="14327" max="14333" width="10.625" style="55"/>
    <col min="14334" max="14334" width="5.25" style="55" customWidth="1"/>
    <col min="14335" max="14336" width="3.125" style="55" customWidth="1"/>
    <col min="14337" max="14337" width="9.875" style="55" customWidth="1"/>
    <col min="14338" max="14343" width="10.125" style="55" customWidth="1"/>
    <col min="14344" max="14582" width="8.625" style="55" customWidth="1"/>
    <col min="14583" max="14589" width="10.625" style="55"/>
    <col min="14590" max="14590" width="5.25" style="55" customWidth="1"/>
    <col min="14591" max="14592" width="3.125" style="55" customWidth="1"/>
    <col min="14593" max="14593" width="9.875" style="55" customWidth="1"/>
    <col min="14594" max="14599" width="10.125" style="55" customWidth="1"/>
    <col min="14600" max="14838" width="8.625" style="55" customWidth="1"/>
    <col min="14839" max="14845" width="10.625" style="55"/>
    <col min="14846" max="14846" width="5.25" style="55" customWidth="1"/>
    <col min="14847" max="14848" width="3.125" style="55" customWidth="1"/>
    <col min="14849" max="14849" width="9.875" style="55" customWidth="1"/>
    <col min="14850" max="14855" width="10.125" style="55" customWidth="1"/>
    <col min="14856" max="15094" width="8.625" style="55" customWidth="1"/>
    <col min="15095" max="15101" width="10.625" style="55"/>
    <col min="15102" max="15102" width="5.25" style="55" customWidth="1"/>
    <col min="15103" max="15104" width="3.125" style="55" customWidth="1"/>
    <col min="15105" max="15105" width="9.875" style="55" customWidth="1"/>
    <col min="15106" max="15111" width="10.125" style="55" customWidth="1"/>
    <col min="15112" max="15350" width="8.625" style="55" customWidth="1"/>
    <col min="15351" max="15357" width="10.625" style="55"/>
    <col min="15358" max="15358" width="5.25" style="55" customWidth="1"/>
    <col min="15359" max="15360" width="3.125" style="55" customWidth="1"/>
    <col min="15361" max="15361" width="9.875" style="55" customWidth="1"/>
    <col min="15362" max="15367" width="10.125" style="55" customWidth="1"/>
    <col min="15368" max="15606" width="8.625" style="55" customWidth="1"/>
    <col min="15607" max="15613" width="10.625" style="55"/>
    <col min="15614" max="15614" width="5.25" style="55" customWidth="1"/>
    <col min="15615" max="15616" width="3.125" style="55" customWidth="1"/>
    <col min="15617" max="15617" width="9.875" style="55" customWidth="1"/>
    <col min="15618" max="15623" width="10.125" style="55" customWidth="1"/>
    <col min="15624" max="15862" width="8.625" style="55" customWidth="1"/>
    <col min="15863" max="15869" width="10.625" style="55"/>
    <col min="15870" max="15870" width="5.25" style="55" customWidth="1"/>
    <col min="15871" max="15872" width="3.125" style="55" customWidth="1"/>
    <col min="15873" max="15873" width="9.875" style="55" customWidth="1"/>
    <col min="15874" max="15879" width="10.125" style="55" customWidth="1"/>
    <col min="15880" max="16118" width="8.625" style="55" customWidth="1"/>
    <col min="16119" max="16125" width="10.625" style="55"/>
    <col min="16126" max="16126" width="5.25" style="55" customWidth="1"/>
    <col min="16127" max="16128" width="3.125" style="55" customWidth="1"/>
    <col min="16129" max="16129" width="9.875" style="55" customWidth="1"/>
    <col min="16130" max="16135" width="10.125" style="55" customWidth="1"/>
    <col min="16136" max="16374" width="8.625" style="55" customWidth="1"/>
    <col min="16375" max="16384" width="10.625" style="55"/>
  </cols>
  <sheetData>
    <row r="1" spans="1:12" ht="24" customHeight="1">
      <c r="A1" s="164" t="s">
        <v>16</v>
      </c>
      <c r="B1" s="164"/>
      <c r="C1" s="164"/>
      <c r="D1" s="164"/>
      <c r="E1" s="164"/>
      <c r="F1" s="164"/>
      <c r="G1" s="164"/>
    </row>
    <row r="2" spans="1:12" ht="20.25" customHeight="1" thickBot="1">
      <c r="A2" s="8"/>
      <c r="B2" s="8"/>
      <c r="C2" s="8"/>
      <c r="D2" s="8"/>
      <c r="E2" s="8"/>
      <c r="F2" s="8"/>
      <c r="G2" s="17" t="s">
        <v>76</v>
      </c>
    </row>
    <row r="3" spans="1:12" ht="18.75" customHeight="1" thickTop="1">
      <c r="A3" s="165" t="s">
        <v>77</v>
      </c>
      <c r="B3" s="165"/>
      <c r="C3" s="166"/>
      <c r="D3" s="171" t="s">
        <v>12</v>
      </c>
      <c r="E3" s="56" t="s">
        <v>35</v>
      </c>
      <c r="F3" s="56"/>
      <c r="G3" s="56"/>
      <c r="H3" s="18"/>
      <c r="I3" s="18"/>
      <c r="J3" s="18"/>
      <c r="K3" s="18"/>
      <c r="L3" s="18"/>
    </row>
    <row r="4" spans="1:12" ht="18.75" customHeight="1">
      <c r="A4" s="167"/>
      <c r="B4" s="167"/>
      <c r="C4" s="168"/>
      <c r="D4" s="172"/>
      <c r="E4" s="174" t="s">
        <v>13</v>
      </c>
      <c r="F4" s="15"/>
      <c r="G4" s="15"/>
      <c r="H4" s="18"/>
      <c r="I4" s="18"/>
      <c r="J4" s="18"/>
      <c r="K4" s="18"/>
      <c r="L4" s="18"/>
    </row>
    <row r="5" spans="1:12" ht="18.75" customHeight="1">
      <c r="A5" s="169"/>
      <c r="B5" s="169"/>
      <c r="C5" s="170"/>
      <c r="D5" s="173"/>
      <c r="E5" s="175"/>
      <c r="F5" s="57" t="s">
        <v>36</v>
      </c>
      <c r="G5" s="57" t="s">
        <v>37</v>
      </c>
    </row>
    <row r="6" spans="1:12" ht="24.75" customHeight="1">
      <c r="A6" s="117" t="s">
        <v>1</v>
      </c>
      <c r="B6" s="10">
        <v>55</v>
      </c>
      <c r="C6" s="118" t="s">
        <v>28</v>
      </c>
      <c r="D6" s="119">
        <v>4650</v>
      </c>
      <c r="E6" s="119">
        <f t="shared" ref="E6:E25" si="0">F6+G6</f>
        <v>24322</v>
      </c>
      <c r="F6" s="58">
        <v>11605</v>
      </c>
      <c r="G6" s="58">
        <v>12717</v>
      </c>
    </row>
    <row r="7" spans="1:12" ht="24.75" customHeight="1">
      <c r="A7" s="117"/>
      <c r="B7" s="10">
        <v>60</v>
      </c>
      <c r="C7" s="120"/>
      <c r="D7" s="119">
        <v>7612</v>
      </c>
      <c r="E7" s="119">
        <f t="shared" si="0"/>
        <v>23370</v>
      </c>
      <c r="F7" s="121">
        <v>11163</v>
      </c>
      <c r="G7" s="121">
        <v>12207</v>
      </c>
    </row>
    <row r="8" spans="1:12" ht="24.75" customHeight="1">
      <c r="A8" s="117" t="s">
        <v>5</v>
      </c>
      <c r="B8" s="10">
        <v>2</v>
      </c>
      <c r="C8" s="118" t="s">
        <v>28</v>
      </c>
      <c r="D8" s="119">
        <v>7335</v>
      </c>
      <c r="E8" s="119">
        <f t="shared" si="0"/>
        <v>22745</v>
      </c>
      <c r="F8" s="121">
        <v>10764</v>
      </c>
      <c r="G8" s="121">
        <v>11981</v>
      </c>
    </row>
    <row r="9" spans="1:12" ht="24.75" customHeight="1">
      <c r="A9" s="55"/>
      <c r="B9" s="122">
        <v>7</v>
      </c>
      <c r="C9" s="55"/>
      <c r="D9" s="123">
        <v>8106</v>
      </c>
      <c r="E9" s="119">
        <f t="shared" si="0"/>
        <v>22329</v>
      </c>
      <c r="F9" s="121">
        <v>10448</v>
      </c>
      <c r="G9" s="121">
        <v>11881</v>
      </c>
    </row>
    <row r="10" spans="1:12" ht="24.75" customHeight="1">
      <c r="A10" s="124"/>
      <c r="B10" s="125">
        <v>12</v>
      </c>
      <c r="C10" s="96"/>
      <c r="D10" s="119">
        <v>8342</v>
      </c>
      <c r="E10" s="119">
        <f t="shared" si="0"/>
        <v>21638</v>
      </c>
      <c r="F10" s="58">
        <v>10103</v>
      </c>
      <c r="G10" s="58">
        <v>11535</v>
      </c>
    </row>
    <row r="11" spans="1:12" ht="24.75" customHeight="1">
      <c r="A11" s="55"/>
      <c r="B11" s="95">
        <v>16</v>
      </c>
      <c r="C11" s="96"/>
      <c r="D11" s="119">
        <v>8650</v>
      </c>
      <c r="E11" s="119">
        <f t="shared" si="0"/>
        <v>21356</v>
      </c>
      <c r="F11" s="58">
        <v>9946</v>
      </c>
      <c r="G11" s="58">
        <v>11410</v>
      </c>
    </row>
    <row r="12" spans="1:12" ht="24.75" customHeight="1">
      <c r="A12" s="124"/>
      <c r="B12" s="122">
        <v>17</v>
      </c>
      <c r="C12" s="96"/>
      <c r="D12" s="123">
        <v>8655</v>
      </c>
      <c r="E12" s="119">
        <f t="shared" si="0"/>
        <v>21176</v>
      </c>
      <c r="F12" s="58">
        <v>9883</v>
      </c>
      <c r="G12" s="58">
        <v>11293</v>
      </c>
    </row>
    <row r="13" spans="1:12" ht="24.75" customHeight="1">
      <c r="A13" s="55"/>
      <c r="B13" s="125">
        <v>18</v>
      </c>
      <c r="C13" s="96"/>
      <c r="D13" s="123">
        <v>12406</v>
      </c>
      <c r="E13" s="119">
        <f t="shared" si="0"/>
        <v>31237</v>
      </c>
      <c r="F13" s="58">
        <v>14711</v>
      </c>
      <c r="G13" s="58">
        <v>16526</v>
      </c>
    </row>
    <row r="14" spans="1:12" ht="24.75" customHeight="1">
      <c r="A14" s="124"/>
      <c r="B14" s="122">
        <v>19</v>
      </c>
      <c r="C14" s="96"/>
      <c r="D14" s="123">
        <v>12646</v>
      </c>
      <c r="E14" s="119">
        <f t="shared" si="0"/>
        <v>31251</v>
      </c>
      <c r="F14" s="58">
        <v>14736</v>
      </c>
      <c r="G14" s="58">
        <v>16515</v>
      </c>
    </row>
    <row r="15" spans="1:12" ht="24.75" customHeight="1">
      <c r="A15" s="124"/>
      <c r="B15" s="95">
        <v>20</v>
      </c>
      <c r="C15" s="96"/>
      <c r="D15" s="123">
        <v>12845</v>
      </c>
      <c r="E15" s="119">
        <f t="shared" si="0"/>
        <v>31398</v>
      </c>
      <c r="F15" s="58">
        <v>14864</v>
      </c>
      <c r="G15" s="58">
        <v>16534</v>
      </c>
    </row>
    <row r="16" spans="1:12" ht="24.75" customHeight="1">
      <c r="A16" s="124"/>
      <c r="B16" s="95">
        <v>21</v>
      </c>
      <c r="C16" s="96"/>
      <c r="D16" s="123">
        <v>12991</v>
      </c>
      <c r="E16" s="119">
        <f t="shared" si="0"/>
        <v>31297</v>
      </c>
      <c r="F16" s="58">
        <v>14806</v>
      </c>
      <c r="G16" s="58">
        <v>16491</v>
      </c>
    </row>
    <row r="17" spans="1:9" ht="24.75" customHeight="1">
      <c r="A17" s="124"/>
      <c r="B17" s="95">
        <v>22</v>
      </c>
      <c r="C17" s="96"/>
      <c r="D17" s="123">
        <v>13016</v>
      </c>
      <c r="E17" s="119">
        <f t="shared" si="0"/>
        <v>31062</v>
      </c>
      <c r="F17" s="58">
        <v>14694</v>
      </c>
      <c r="G17" s="58">
        <v>16368</v>
      </c>
    </row>
    <row r="18" spans="1:9" ht="24.75" customHeight="1">
      <c r="A18" s="124"/>
      <c r="B18" s="95">
        <v>23</v>
      </c>
      <c r="C18" s="96"/>
      <c r="D18" s="123">
        <v>12979</v>
      </c>
      <c r="E18" s="119">
        <f t="shared" si="0"/>
        <v>30440</v>
      </c>
      <c r="F18" s="58">
        <v>14366</v>
      </c>
      <c r="G18" s="58">
        <v>16074</v>
      </c>
    </row>
    <row r="19" spans="1:9" ht="24.75" customHeight="1">
      <c r="A19" s="124"/>
      <c r="B19" s="95">
        <v>24</v>
      </c>
      <c r="C19" s="96"/>
      <c r="D19" s="123">
        <v>12931</v>
      </c>
      <c r="E19" s="119">
        <f t="shared" si="0"/>
        <v>30182</v>
      </c>
      <c r="F19" s="58">
        <v>14197</v>
      </c>
      <c r="G19" s="58">
        <v>15985</v>
      </c>
    </row>
    <row r="20" spans="1:9" ht="24.75" customHeight="1">
      <c r="A20" s="124"/>
      <c r="B20" s="95">
        <v>25</v>
      </c>
      <c r="C20" s="96"/>
      <c r="D20" s="123">
        <v>13032</v>
      </c>
      <c r="E20" s="119">
        <f t="shared" si="0"/>
        <v>29897</v>
      </c>
      <c r="F20" s="58">
        <v>14093</v>
      </c>
      <c r="G20" s="58">
        <v>15804</v>
      </c>
    </row>
    <row r="21" spans="1:9" ht="24.75" customHeight="1">
      <c r="A21" s="124"/>
      <c r="B21" s="95">
        <v>26</v>
      </c>
      <c r="C21" s="96"/>
      <c r="D21" s="123">
        <v>13026</v>
      </c>
      <c r="E21" s="119">
        <f t="shared" si="0"/>
        <v>29510</v>
      </c>
      <c r="F21" s="58">
        <v>13926</v>
      </c>
      <c r="G21" s="58">
        <v>15584</v>
      </c>
    </row>
    <row r="22" spans="1:9" ht="24.75" customHeight="1">
      <c r="A22" s="124"/>
      <c r="B22" s="95">
        <v>27</v>
      </c>
      <c r="C22" s="96"/>
      <c r="D22" s="123">
        <v>13009</v>
      </c>
      <c r="E22" s="119">
        <f t="shared" si="0"/>
        <v>29084</v>
      </c>
      <c r="F22" s="58">
        <v>13746</v>
      </c>
      <c r="G22" s="58">
        <v>15338</v>
      </c>
    </row>
    <row r="23" spans="1:9" ht="24.75" customHeight="1">
      <c r="A23" s="124"/>
      <c r="B23" s="95">
        <v>28</v>
      </c>
      <c r="C23" s="96"/>
      <c r="D23" s="123">
        <v>13030</v>
      </c>
      <c r="E23" s="119">
        <f t="shared" si="0"/>
        <v>28762</v>
      </c>
      <c r="F23" s="58">
        <v>13647</v>
      </c>
      <c r="G23" s="58">
        <v>15115</v>
      </c>
    </row>
    <row r="24" spans="1:9" ht="24.75" customHeight="1">
      <c r="B24" s="95">
        <v>29</v>
      </c>
      <c r="C24" s="96"/>
      <c r="D24" s="123">
        <v>13062</v>
      </c>
      <c r="E24" s="119">
        <f t="shared" si="0"/>
        <v>28379</v>
      </c>
      <c r="F24" s="121">
        <v>13498</v>
      </c>
      <c r="G24" s="121">
        <v>14881</v>
      </c>
    </row>
    <row r="25" spans="1:9" ht="24.75" customHeight="1">
      <c r="B25" s="95">
        <v>30</v>
      </c>
      <c r="C25" s="96"/>
      <c r="D25" s="123">
        <v>13154</v>
      </c>
      <c r="E25" s="119">
        <f t="shared" si="0"/>
        <v>28244</v>
      </c>
      <c r="F25" s="121">
        <v>13451</v>
      </c>
      <c r="G25" s="121">
        <v>14793</v>
      </c>
    </row>
    <row r="26" spans="1:9" ht="24.75" customHeight="1">
      <c r="A26" s="34" t="s">
        <v>73</v>
      </c>
      <c r="B26" s="95" t="s">
        <v>78</v>
      </c>
      <c r="C26" s="36" t="s">
        <v>79</v>
      </c>
      <c r="D26" s="123">
        <v>13224</v>
      </c>
      <c r="E26" s="119">
        <v>28091</v>
      </c>
      <c r="F26" s="121">
        <v>13392</v>
      </c>
      <c r="G26" s="121">
        <v>14699</v>
      </c>
    </row>
    <row r="27" spans="1:9" ht="24.75" customHeight="1">
      <c r="A27" s="34"/>
      <c r="B27" s="35">
        <v>2</v>
      </c>
      <c r="C27" s="36"/>
      <c r="D27" s="126">
        <v>13330</v>
      </c>
      <c r="E27" s="127">
        <v>27757</v>
      </c>
      <c r="F27" s="128">
        <v>13294</v>
      </c>
      <c r="G27" s="128">
        <v>14463</v>
      </c>
    </row>
    <row r="28" spans="1:9" s="60" customFormat="1" ht="24.75" customHeight="1">
      <c r="A28" s="34"/>
      <c r="B28" s="35">
        <v>3</v>
      </c>
      <c r="C28" s="36"/>
      <c r="D28" s="126">
        <v>13309</v>
      </c>
      <c r="E28" s="127">
        <v>27336</v>
      </c>
      <c r="F28" s="128">
        <v>13094</v>
      </c>
      <c r="G28" s="128">
        <v>14242</v>
      </c>
    </row>
    <row r="29" spans="1:9" s="60" customFormat="1" ht="24.75" customHeight="1">
      <c r="A29" s="34"/>
      <c r="B29" s="35">
        <v>4</v>
      </c>
      <c r="C29" s="36"/>
      <c r="D29" s="126">
        <v>13197</v>
      </c>
      <c r="E29" s="127">
        <v>26881</v>
      </c>
      <c r="F29" s="128">
        <v>12926</v>
      </c>
      <c r="G29" s="128">
        <v>13955</v>
      </c>
    </row>
    <row r="30" spans="1:9" s="60" customFormat="1" ht="24.75" customHeight="1">
      <c r="A30" s="129"/>
      <c r="B30" s="61">
        <v>5</v>
      </c>
      <c r="C30" s="62"/>
      <c r="D30" s="130">
        <v>13212</v>
      </c>
      <c r="E30" s="63">
        <v>26561</v>
      </c>
      <c r="F30" s="131">
        <v>12848</v>
      </c>
      <c r="G30" s="131">
        <v>13713</v>
      </c>
    </row>
    <row r="31" spans="1:9" ht="28.5" customHeight="1">
      <c r="A31" s="129"/>
      <c r="B31" s="61">
        <v>6</v>
      </c>
      <c r="C31" s="62"/>
      <c r="D31" s="132">
        <v>13399</v>
      </c>
      <c r="E31" s="63">
        <v>26383</v>
      </c>
      <c r="F31" s="131">
        <v>12815</v>
      </c>
      <c r="G31" s="131">
        <v>13568</v>
      </c>
    </row>
    <row r="32" spans="1:9" ht="22.5" customHeight="1">
      <c r="A32" s="133"/>
      <c r="B32" s="64">
        <v>7</v>
      </c>
      <c r="C32" s="65"/>
      <c r="D32" s="138">
        <v>13349</v>
      </c>
      <c r="E32" s="102">
        <v>25910</v>
      </c>
      <c r="F32" s="139">
        <v>12584</v>
      </c>
      <c r="G32" s="139">
        <v>13326</v>
      </c>
      <c r="H32" s="3"/>
      <c r="I32" s="3"/>
    </row>
    <row r="33" spans="1:12" ht="13.5" customHeight="1">
      <c r="A33" s="68" t="s">
        <v>80</v>
      </c>
      <c r="B33" s="68"/>
      <c r="C33" s="10"/>
      <c r="D33" s="68"/>
      <c r="E33" s="68"/>
      <c r="F33" s="134"/>
      <c r="G33" s="3"/>
    </row>
    <row r="34" spans="1:12" ht="13.5" customHeight="1">
      <c r="A34" s="68"/>
      <c r="B34" s="68"/>
      <c r="C34" s="10"/>
      <c r="D34" s="68"/>
      <c r="E34" s="68"/>
      <c r="F34" s="134"/>
      <c r="G34" s="3"/>
    </row>
    <row r="35" spans="1:12" ht="22.5" customHeight="1" thickBot="1">
      <c r="A35" s="8" t="s">
        <v>81</v>
      </c>
      <c r="B35" s="8"/>
      <c r="C35" s="8"/>
      <c r="D35" s="8"/>
      <c r="E35" s="8"/>
      <c r="F35" s="8"/>
      <c r="G35" s="17" t="s">
        <v>76</v>
      </c>
    </row>
    <row r="36" spans="1:12" ht="18.75" customHeight="1" thickTop="1">
      <c r="A36" s="165" t="s">
        <v>77</v>
      </c>
      <c r="B36" s="165"/>
      <c r="C36" s="166"/>
      <c r="D36" s="171" t="s">
        <v>12</v>
      </c>
      <c r="E36" s="56" t="s">
        <v>35</v>
      </c>
      <c r="F36" s="56"/>
      <c r="G36" s="56"/>
      <c r="H36" s="18"/>
      <c r="I36" s="18"/>
      <c r="J36" s="18"/>
      <c r="K36" s="18"/>
      <c r="L36" s="18"/>
    </row>
    <row r="37" spans="1:12" ht="18.75" customHeight="1">
      <c r="A37" s="167"/>
      <c r="B37" s="167"/>
      <c r="C37" s="168"/>
      <c r="D37" s="172"/>
      <c r="E37" s="174" t="s">
        <v>13</v>
      </c>
      <c r="F37" s="15"/>
      <c r="G37" s="15"/>
      <c r="H37" s="18"/>
      <c r="I37" s="18"/>
      <c r="J37" s="18"/>
      <c r="K37" s="18"/>
      <c r="L37" s="18"/>
    </row>
    <row r="38" spans="1:12" ht="18.75" customHeight="1">
      <c r="A38" s="169"/>
      <c r="B38" s="169"/>
      <c r="C38" s="170"/>
      <c r="D38" s="173"/>
      <c r="E38" s="175"/>
      <c r="F38" s="57" t="s">
        <v>36</v>
      </c>
      <c r="G38" s="57" t="s">
        <v>37</v>
      </c>
    </row>
    <row r="39" spans="1:12" ht="24.75" customHeight="1">
      <c r="A39" s="117" t="s">
        <v>1</v>
      </c>
      <c r="B39" s="10">
        <v>45</v>
      </c>
      <c r="C39" s="118" t="s">
        <v>28</v>
      </c>
      <c r="D39" s="119">
        <v>2468</v>
      </c>
      <c r="E39" s="119">
        <v>11917</v>
      </c>
      <c r="F39" s="121">
        <v>0</v>
      </c>
      <c r="G39" s="121">
        <v>0</v>
      </c>
    </row>
    <row r="40" spans="1:12" ht="24.75" customHeight="1">
      <c r="A40" s="135"/>
      <c r="B40" s="10">
        <v>50</v>
      </c>
      <c r="C40" s="96"/>
      <c r="D40" s="119">
        <v>2655</v>
      </c>
      <c r="E40" s="119">
        <f t="shared" ref="E40:E46" si="1">F40+G40</f>
        <v>11029</v>
      </c>
      <c r="F40" s="58">
        <v>5300</v>
      </c>
      <c r="G40" s="58">
        <v>5729</v>
      </c>
    </row>
    <row r="41" spans="1:12" ht="24.75" customHeight="1">
      <c r="A41" s="135"/>
      <c r="B41" s="10">
        <v>55</v>
      </c>
      <c r="C41" s="96"/>
      <c r="D41" s="119">
        <v>2775</v>
      </c>
      <c r="E41" s="119">
        <f t="shared" si="1"/>
        <v>10840</v>
      </c>
      <c r="F41" s="121">
        <v>5214</v>
      </c>
      <c r="G41" s="121">
        <v>5626</v>
      </c>
    </row>
    <row r="42" spans="1:12" ht="24.75" customHeight="1">
      <c r="A42" s="117"/>
      <c r="B42" s="10">
        <v>60</v>
      </c>
      <c r="C42" s="120"/>
      <c r="D42" s="119">
        <v>2972</v>
      </c>
      <c r="E42" s="119">
        <f t="shared" si="1"/>
        <v>10954</v>
      </c>
      <c r="F42" s="121">
        <v>5267</v>
      </c>
      <c r="G42" s="121">
        <v>5687</v>
      </c>
    </row>
    <row r="43" spans="1:12" s="66" customFormat="1" ht="24.75" customHeight="1">
      <c r="A43" s="135" t="s">
        <v>5</v>
      </c>
      <c r="B43" s="125">
        <v>2</v>
      </c>
      <c r="C43" s="118" t="s">
        <v>28</v>
      </c>
      <c r="D43" s="119">
        <v>3095</v>
      </c>
      <c r="E43" s="119">
        <f t="shared" si="1"/>
        <v>10882</v>
      </c>
      <c r="F43" s="58">
        <v>5210</v>
      </c>
      <c r="G43" s="58">
        <v>5672</v>
      </c>
    </row>
    <row r="44" spans="1:12" s="66" customFormat="1" ht="24.75" customHeight="1">
      <c r="B44" s="125">
        <v>7</v>
      </c>
      <c r="C44" s="118"/>
      <c r="D44" s="119">
        <v>3274</v>
      </c>
      <c r="E44" s="119">
        <f t="shared" si="1"/>
        <v>10741</v>
      </c>
      <c r="F44" s="58">
        <v>5081</v>
      </c>
      <c r="G44" s="58">
        <v>5660</v>
      </c>
    </row>
    <row r="45" spans="1:12" ht="24.75" customHeight="1">
      <c r="A45" s="117"/>
      <c r="B45" s="122">
        <v>12</v>
      </c>
      <c r="C45" s="118"/>
      <c r="D45" s="14">
        <v>3417</v>
      </c>
      <c r="E45" s="119">
        <f t="shared" si="1"/>
        <v>13543</v>
      </c>
      <c r="F45" s="121">
        <v>4991</v>
      </c>
      <c r="G45" s="121">
        <v>8552</v>
      </c>
    </row>
    <row r="46" spans="1:12" s="66" customFormat="1" ht="24.75" customHeight="1">
      <c r="A46" s="124"/>
      <c r="B46" s="10">
        <v>17</v>
      </c>
      <c r="C46" s="96"/>
      <c r="D46" s="119">
        <v>3502</v>
      </c>
      <c r="E46" s="119">
        <f t="shared" si="1"/>
        <v>10055</v>
      </c>
      <c r="F46" s="58">
        <v>4783</v>
      </c>
      <c r="G46" s="58">
        <v>5272</v>
      </c>
    </row>
    <row r="47" spans="1:12" s="66" customFormat="1" ht="3" customHeight="1">
      <c r="A47" s="9"/>
      <c r="B47" s="97"/>
      <c r="C47" s="98"/>
      <c r="D47" s="136"/>
      <c r="E47" s="67"/>
      <c r="F47" s="137"/>
      <c r="G47" s="137"/>
    </row>
    <row r="48" spans="1:12" s="66" customFormat="1" ht="22.5" customHeight="1">
      <c r="A48" s="124" t="s">
        <v>82</v>
      </c>
      <c r="B48" s="124"/>
      <c r="C48" s="11"/>
      <c r="D48" s="13"/>
      <c r="E48" s="124"/>
      <c r="F48" s="124"/>
      <c r="G48" s="124"/>
    </row>
    <row r="49" spans="1:12" ht="12.75" customHeight="1">
      <c r="A49" s="68"/>
      <c r="B49" s="69"/>
      <c r="C49" s="69"/>
      <c r="D49" s="69"/>
      <c r="E49" s="15"/>
      <c r="F49" s="15"/>
      <c r="G49" s="117" t="s">
        <v>38</v>
      </c>
      <c r="H49" s="18"/>
      <c r="I49" s="18"/>
      <c r="J49" s="18"/>
      <c r="K49" s="18"/>
      <c r="L49" s="18"/>
    </row>
    <row r="50" spans="1:12" s="7" customFormat="1" ht="12.75" customHeight="1">
      <c r="A50" s="69"/>
      <c r="B50" s="69"/>
      <c r="C50" s="69"/>
      <c r="D50" s="69"/>
      <c r="E50" s="163"/>
      <c r="F50" s="16"/>
      <c r="G50" s="16"/>
      <c r="H50" s="19"/>
      <c r="I50" s="19"/>
      <c r="J50" s="19"/>
      <c r="K50" s="19"/>
      <c r="L50" s="19"/>
    </row>
    <row r="51" spans="1:12" s="7" customFormat="1" ht="12.95" customHeight="1">
      <c r="A51" s="69"/>
      <c r="B51" s="69"/>
      <c r="C51" s="69"/>
      <c r="D51" s="69"/>
      <c r="E51" s="163"/>
      <c r="F51" s="70"/>
      <c r="G51" s="70"/>
    </row>
    <row r="52" spans="1:12" s="7" customFormat="1" ht="14.1" customHeight="1">
      <c r="A52" s="71"/>
      <c r="B52" s="44"/>
      <c r="C52" s="12"/>
      <c r="D52" s="72"/>
      <c r="E52" s="72"/>
      <c r="F52" s="72"/>
      <c r="G52" s="72"/>
    </row>
    <row r="53" spans="1:12" s="7" customFormat="1" ht="14.1" customHeight="1">
      <c r="A53" s="71"/>
      <c r="B53" s="44"/>
      <c r="C53" s="44"/>
      <c r="D53" s="72"/>
      <c r="E53" s="72"/>
      <c r="F53" s="72"/>
      <c r="G53" s="72"/>
    </row>
    <row r="54" spans="1:12" s="7" customFormat="1" ht="14.1" customHeight="1">
      <c r="A54" s="71"/>
      <c r="B54" s="44"/>
      <c r="C54" s="44"/>
      <c r="D54" s="72"/>
      <c r="E54" s="72"/>
      <c r="F54" s="72"/>
      <c r="G54" s="72"/>
    </row>
    <row r="55" spans="1:12" s="7" customFormat="1" ht="14.1" customHeight="1">
      <c r="A55" s="71"/>
      <c r="B55" s="44"/>
      <c r="C55" s="73"/>
      <c r="D55" s="72"/>
      <c r="E55" s="72"/>
      <c r="F55" s="72"/>
      <c r="G55" s="72"/>
    </row>
    <row r="56" spans="1:12" s="7" customFormat="1" ht="14.1" customHeight="1">
      <c r="A56" s="71"/>
      <c r="B56" s="74"/>
      <c r="C56" s="44"/>
      <c r="D56" s="75"/>
      <c r="E56" s="75"/>
      <c r="F56" s="72"/>
      <c r="G56" s="72"/>
    </row>
    <row r="57" spans="1:12" s="7" customFormat="1" ht="14.1" customHeight="1">
      <c r="A57" s="71"/>
      <c r="B57" s="74"/>
      <c r="C57" s="12"/>
      <c r="D57" s="75"/>
      <c r="E57" s="75"/>
      <c r="F57" s="72"/>
      <c r="G57" s="72"/>
    </row>
    <row r="58" spans="1:12" s="7" customFormat="1" ht="14.1" customHeight="1">
      <c r="A58" s="73"/>
      <c r="B58" s="44"/>
      <c r="C58" s="44"/>
      <c r="D58" s="75"/>
      <c r="E58" s="75"/>
      <c r="F58" s="72"/>
      <c r="G58" s="72"/>
    </row>
    <row r="59" spans="1:12" s="7" customFormat="1" ht="14.1" customHeight="1">
      <c r="A59" s="73"/>
      <c r="B59" s="74"/>
      <c r="C59" s="44"/>
      <c r="D59" s="72"/>
      <c r="E59" s="72"/>
      <c r="F59" s="72"/>
      <c r="G59" s="72"/>
    </row>
    <row r="60" spans="1:12" s="7" customFormat="1" ht="14.1" customHeight="1">
      <c r="A60" s="73"/>
      <c r="B60" s="74"/>
      <c r="C60" s="44"/>
      <c r="D60" s="72"/>
      <c r="E60" s="72"/>
      <c r="F60" s="72"/>
      <c r="G60" s="72"/>
    </row>
    <row r="61" spans="1:12" s="7" customFormat="1" ht="4.5" customHeight="1">
      <c r="A61" s="73"/>
      <c r="B61" s="44"/>
      <c r="C61" s="44"/>
      <c r="D61" s="71"/>
      <c r="E61" s="71"/>
      <c r="F61" s="73"/>
      <c r="G61" s="73"/>
    </row>
    <row r="62" spans="1:12" s="7" customFormat="1" ht="14.25" customHeight="1">
      <c r="A62" s="76"/>
      <c r="B62" s="76"/>
      <c r="C62" s="44"/>
      <c r="D62" s="73"/>
      <c r="E62" s="76"/>
      <c r="F62" s="76"/>
      <c r="G62" s="76"/>
    </row>
  </sheetData>
  <mergeCells count="8">
    <mergeCell ref="E50:E51"/>
    <mergeCell ref="A1:G1"/>
    <mergeCell ref="A3:C5"/>
    <mergeCell ref="D3:D5"/>
    <mergeCell ref="E4:E5"/>
    <mergeCell ref="A36:C38"/>
    <mergeCell ref="D36:D38"/>
    <mergeCell ref="E37:E38"/>
  </mergeCells>
  <phoneticPr fontId="9"/>
  <printOptions horizontalCentered="1"/>
  <pageMargins left="0.78740157480314965" right="0.78740157480314965" top="0.98425196850393681" bottom="0.59055118110236227" header="0.51181102362204722" footer="0.31496062992125984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8678-5927-4F7A-B076-8E1A9B295C50}">
  <dimension ref="B1:K68"/>
  <sheetViews>
    <sheetView showGridLines="0" zoomScale="115" zoomScaleNormal="115" zoomScaleSheetLayoutView="100" workbookViewId="0">
      <pane xSplit="3" ySplit="4" topLeftCell="D5" activePane="bottomRight" state="frozen"/>
      <selection pane="topRight"/>
      <selection pane="bottomLeft"/>
      <selection pane="bottomRight" activeCell="J61" sqref="J61:K65"/>
    </sheetView>
  </sheetViews>
  <sheetFormatPr defaultColWidth="10.625" defaultRowHeight="14.25"/>
  <cols>
    <col min="1" max="1" width="10.625" style="77"/>
    <col min="2" max="2" width="8.875" style="77" customWidth="1"/>
    <col min="3" max="3" width="3.125" style="77" customWidth="1"/>
    <col min="4" max="6" width="10.125" style="20" customWidth="1"/>
    <col min="7" max="7" width="8.75" style="77" customWidth="1"/>
    <col min="8" max="8" width="3.125" style="77" customWidth="1"/>
    <col min="9" max="11" width="10.125" style="20" customWidth="1"/>
    <col min="12" max="257" width="10.625" style="77"/>
    <col min="258" max="258" width="8.875" style="77" customWidth="1"/>
    <col min="259" max="259" width="3.125" style="77" customWidth="1"/>
    <col min="260" max="262" width="10.125" style="77" customWidth="1"/>
    <col min="263" max="263" width="8.75" style="77" customWidth="1"/>
    <col min="264" max="264" width="3.125" style="77" customWidth="1"/>
    <col min="265" max="267" width="10.125" style="77" customWidth="1"/>
    <col min="268" max="513" width="10.625" style="77"/>
    <col min="514" max="514" width="8.875" style="77" customWidth="1"/>
    <col min="515" max="515" width="3.125" style="77" customWidth="1"/>
    <col min="516" max="518" width="10.125" style="77" customWidth="1"/>
    <col min="519" max="519" width="8.75" style="77" customWidth="1"/>
    <col min="520" max="520" width="3.125" style="77" customWidth="1"/>
    <col min="521" max="523" width="10.125" style="77" customWidth="1"/>
    <col min="524" max="769" width="10.625" style="77"/>
    <col min="770" max="770" width="8.875" style="77" customWidth="1"/>
    <col min="771" max="771" width="3.125" style="77" customWidth="1"/>
    <col min="772" max="774" width="10.125" style="77" customWidth="1"/>
    <col min="775" max="775" width="8.75" style="77" customWidth="1"/>
    <col min="776" max="776" width="3.125" style="77" customWidth="1"/>
    <col min="777" max="779" width="10.125" style="77" customWidth="1"/>
    <col min="780" max="1025" width="10.625" style="77"/>
    <col min="1026" max="1026" width="8.875" style="77" customWidth="1"/>
    <col min="1027" max="1027" width="3.125" style="77" customWidth="1"/>
    <col min="1028" max="1030" width="10.125" style="77" customWidth="1"/>
    <col min="1031" max="1031" width="8.75" style="77" customWidth="1"/>
    <col min="1032" max="1032" width="3.125" style="77" customWidth="1"/>
    <col min="1033" max="1035" width="10.125" style="77" customWidth="1"/>
    <col min="1036" max="1281" width="10.625" style="77"/>
    <col min="1282" max="1282" width="8.875" style="77" customWidth="1"/>
    <col min="1283" max="1283" width="3.125" style="77" customWidth="1"/>
    <col min="1284" max="1286" width="10.125" style="77" customWidth="1"/>
    <col min="1287" max="1287" width="8.75" style="77" customWidth="1"/>
    <col min="1288" max="1288" width="3.125" style="77" customWidth="1"/>
    <col min="1289" max="1291" width="10.125" style="77" customWidth="1"/>
    <col min="1292" max="1537" width="10.625" style="77"/>
    <col min="1538" max="1538" width="8.875" style="77" customWidth="1"/>
    <col min="1539" max="1539" width="3.125" style="77" customWidth="1"/>
    <col min="1540" max="1542" width="10.125" style="77" customWidth="1"/>
    <col min="1543" max="1543" width="8.75" style="77" customWidth="1"/>
    <col min="1544" max="1544" width="3.125" style="77" customWidth="1"/>
    <col min="1545" max="1547" width="10.125" style="77" customWidth="1"/>
    <col min="1548" max="1793" width="10.625" style="77"/>
    <col min="1794" max="1794" width="8.875" style="77" customWidth="1"/>
    <col min="1795" max="1795" width="3.125" style="77" customWidth="1"/>
    <col min="1796" max="1798" width="10.125" style="77" customWidth="1"/>
    <col min="1799" max="1799" width="8.75" style="77" customWidth="1"/>
    <col min="1800" max="1800" width="3.125" style="77" customWidth="1"/>
    <col min="1801" max="1803" width="10.125" style="77" customWidth="1"/>
    <col min="1804" max="2049" width="10.625" style="77"/>
    <col min="2050" max="2050" width="8.875" style="77" customWidth="1"/>
    <col min="2051" max="2051" width="3.125" style="77" customWidth="1"/>
    <col min="2052" max="2054" width="10.125" style="77" customWidth="1"/>
    <col min="2055" max="2055" width="8.75" style="77" customWidth="1"/>
    <col min="2056" max="2056" width="3.125" style="77" customWidth="1"/>
    <col min="2057" max="2059" width="10.125" style="77" customWidth="1"/>
    <col min="2060" max="2305" width="10.625" style="77"/>
    <col min="2306" max="2306" width="8.875" style="77" customWidth="1"/>
    <col min="2307" max="2307" width="3.125" style="77" customWidth="1"/>
    <col min="2308" max="2310" width="10.125" style="77" customWidth="1"/>
    <col min="2311" max="2311" width="8.75" style="77" customWidth="1"/>
    <col min="2312" max="2312" width="3.125" style="77" customWidth="1"/>
    <col min="2313" max="2315" width="10.125" style="77" customWidth="1"/>
    <col min="2316" max="2561" width="10.625" style="77"/>
    <col min="2562" max="2562" width="8.875" style="77" customWidth="1"/>
    <col min="2563" max="2563" width="3.125" style="77" customWidth="1"/>
    <col min="2564" max="2566" width="10.125" style="77" customWidth="1"/>
    <col min="2567" max="2567" width="8.75" style="77" customWidth="1"/>
    <col min="2568" max="2568" width="3.125" style="77" customWidth="1"/>
    <col min="2569" max="2571" width="10.125" style="77" customWidth="1"/>
    <col min="2572" max="2817" width="10.625" style="77"/>
    <col min="2818" max="2818" width="8.875" style="77" customWidth="1"/>
    <col min="2819" max="2819" width="3.125" style="77" customWidth="1"/>
    <col min="2820" max="2822" width="10.125" style="77" customWidth="1"/>
    <col min="2823" max="2823" width="8.75" style="77" customWidth="1"/>
    <col min="2824" max="2824" width="3.125" style="77" customWidth="1"/>
    <col min="2825" max="2827" width="10.125" style="77" customWidth="1"/>
    <col min="2828" max="3073" width="10.625" style="77"/>
    <col min="3074" max="3074" width="8.875" style="77" customWidth="1"/>
    <col min="3075" max="3075" width="3.125" style="77" customWidth="1"/>
    <col min="3076" max="3078" width="10.125" style="77" customWidth="1"/>
    <col min="3079" max="3079" width="8.75" style="77" customWidth="1"/>
    <col min="3080" max="3080" width="3.125" style="77" customWidth="1"/>
    <col min="3081" max="3083" width="10.125" style="77" customWidth="1"/>
    <col min="3084" max="3329" width="10.625" style="77"/>
    <col min="3330" max="3330" width="8.875" style="77" customWidth="1"/>
    <col min="3331" max="3331" width="3.125" style="77" customWidth="1"/>
    <col min="3332" max="3334" width="10.125" style="77" customWidth="1"/>
    <col min="3335" max="3335" width="8.75" style="77" customWidth="1"/>
    <col min="3336" max="3336" width="3.125" style="77" customWidth="1"/>
    <col min="3337" max="3339" width="10.125" style="77" customWidth="1"/>
    <col min="3340" max="3585" width="10.625" style="77"/>
    <col min="3586" max="3586" width="8.875" style="77" customWidth="1"/>
    <col min="3587" max="3587" width="3.125" style="77" customWidth="1"/>
    <col min="3588" max="3590" width="10.125" style="77" customWidth="1"/>
    <col min="3591" max="3591" width="8.75" style="77" customWidth="1"/>
    <col min="3592" max="3592" width="3.125" style="77" customWidth="1"/>
    <col min="3593" max="3595" width="10.125" style="77" customWidth="1"/>
    <col min="3596" max="3841" width="10.625" style="77"/>
    <col min="3842" max="3842" width="8.875" style="77" customWidth="1"/>
    <col min="3843" max="3843" width="3.125" style="77" customWidth="1"/>
    <col min="3844" max="3846" width="10.125" style="77" customWidth="1"/>
    <col min="3847" max="3847" width="8.75" style="77" customWidth="1"/>
    <col min="3848" max="3848" width="3.125" style="77" customWidth="1"/>
    <col min="3849" max="3851" width="10.125" style="77" customWidth="1"/>
    <col min="3852" max="4097" width="10.625" style="77"/>
    <col min="4098" max="4098" width="8.875" style="77" customWidth="1"/>
    <col min="4099" max="4099" width="3.125" style="77" customWidth="1"/>
    <col min="4100" max="4102" width="10.125" style="77" customWidth="1"/>
    <col min="4103" max="4103" width="8.75" style="77" customWidth="1"/>
    <col min="4104" max="4104" width="3.125" style="77" customWidth="1"/>
    <col min="4105" max="4107" width="10.125" style="77" customWidth="1"/>
    <col min="4108" max="4353" width="10.625" style="77"/>
    <col min="4354" max="4354" width="8.875" style="77" customWidth="1"/>
    <col min="4355" max="4355" width="3.125" style="77" customWidth="1"/>
    <col min="4356" max="4358" width="10.125" style="77" customWidth="1"/>
    <col min="4359" max="4359" width="8.75" style="77" customWidth="1"/>
    <col min="4360" max="4360" width="3.125" style="77" customWidth="1"/>
    <col min="4361" max="4363" width="10.125" style="77" customWidth="1"/>
    <col min="4364" max="4609" width="10.625" style="77"/>
    <col min="4610" max="4610" width="8.875" style="77" customWidth="1"/>
    <col min="4611" max="4611" width="3.125" style="77" customWidth="1"/>
    <col min="4612" max="4614" width="10.125" style="77" customWidth="1"/>
    <col min="4615" max="4615" width="8.75" style="77" customWidth="1"/>
    <col min="4616" max="4616" width="3.125" style="77" customWidth="1"/>
    <col min="4617" max="4619" width="10.125" style="77" customWidth="1"/>
    <col min="4620" max="4865" width="10.625" style="77"/>
    <col min="4866" max="4866" width="8.875" style="77" customWidth="1"/>
    <col min="4867" max="4867" width="3.125" style="77" customWidth="1"/>
    <col min="4868" max="4870" width="10.125" style="77" customWidth="1"/>
    <col min="4871" max="4871" width="8.75" style="77" customWidth="1"/>
    <col min="4872" max="4872" width="3.125" style="77" customWidth="1"/>
    <col min="4873" max="4875" width="10.125" style="77" customWidth="1"/>
    <col min="4876" max="5121" width="10.625" style="77"/>
    <col min="5122" max="5122" width="8.875" style="77" customWidth="1"/>
    <col min="5123" max="5123" width="3.125" style="77" customWidth="1"/>
    <col min="5124" max="5126" width="10.125" style="77" customWidth="1"/>
    <col min="5127" max="5127" width="8.75" style="77" customWidth="1"/>
    <col min="5128" max="5128" width="3.125" style="77" customWidth="1"/>
    <col min="5129" max="5131" width="10.125" style="77" customWidth="1"/>
    <col min="5132" max="5377" width="10.625" style="77"/>
    <col min="5378" max="5378" width="8.875" style="77" customWidth="1"/>
    <col min="5379" max="5379" width="3.125" style="77" customWidth="1"/>
    <col min="5380" max="5382" width="10.125" style="77" customWidth="1"/>
    <col min="5383" max="5383" width="8.75" style="77" customWidth="1"/>
    <col min="5384" max="5384" width="3.125" style="77" customWidth="1"/>
    <col min="5385" max="5387" width="10.125" style="77" customWidth="1"/>
    <col min="5388" max="5633" width="10.625" style="77"/>
    <col min="5634" max="5634" width="8.875" style="77" customWidth="1"/>
    <col min="5635" max="5635" width="3.125" style="77" customWidth="1"/>
    <col min="5636" max="5638" width="10.125" style="77" customWidth="1"/>
    <col min="5639" max="5639" width="8.75" style="77" customWidth="1"/>
    <col min="5640" max="5640" width="3.125" style="77" customWidth="1"/>
    <col min="5641" max="5643" width="10.125" style="77" customWidth="1"/>
    <col min="5644" max="5889" width="10.625" style="77"/>
    <col min="5890" max="5890" width="8.875" style="77" customWidth="1"/>
    <col min="5891" max="5891" width="3.125" style="77" customWidth="1"/>
    <col min="5892" max="5894" width="10.125" style="77" customWidth="1"/>
    <col min="5895" max="5895" width="8.75" style="77" customWidth="1"/>
    <col min="5896" max="5896" width="3.125" style="77" customWidth="1"/>
    <col min="5897" max="5899" width="10.125" style="77" customWidth="1"/>
    <col min="5900" max="6145" width="10.625" style="77"/>
    <col min="6146" max="6146" width="8.875" style="77" customWidth="1"/>
    <col min="6147" max="6147" width="3.125" style="77" customWidth="1"/>
    <col min="6148" max="6150" width="10.125" style="77" customWidth="1"/>
    <col min="6151" max="6151" width="8.75" style="77" customWidth="1"/>
    <col min="6152" max="6152" width="3.125" style="77" customWidth="1"/>
    <col min="6153" max="6155" width="10.125" style="77" customWidth="1"/>
    <col min="6156" max="6401" width="10.625" style="77"/>
    <col min="6402" max="6402" width="8.875" style="77" customWidth="1"/>
    <col min="6403" max="6403" width="3.125" style="77" customWidth="1"/>
    <col min="6404" max="6406" width="10.125" style="77" customWidth="1"/>
    <col min="6407" max="6407" width="8.75" style="77" customWidth="1"/>
    <col min="6408" max="6408" width="3.125" style="77" customWidth="1"/>
    <col min="6409" max="6411" width="10.125" style="77" customWidth="1"/>
    <col min="6412" max="6657" width="10.625" style="77"/>
    <col min="6658" max="6658" width="8.875" style="77" customWidth="1"/>
    <col min="6659" max="6659" width="3.125" style="77" customWidth="1"/>
    <col min="6660" max="6662" width="10.125" style="77" customWidth="1"/>
    <col min="6663" max="6663" width="8.75" style="77" customWidth="1"/>
    <col min="6664" max="6664" width="3.125" style="77" customWidth="1"/>
    <col min="6665" max="6667" width="10.125" style="77" customWidth="1"/>
    <col min="6668" max="6913" width="10.625" style="77"/>
    <col min="6914" max="6914" width="8.875" style="77" customWidth="1"/>
    <col min="6915" max="6915" width="3.125" style="77" customWidth="1"/>
    <col min="6916" max="6918" width="10.125" style="77" customWidth="1"/>
    <col min="6919" max="6919" width="8.75" style="77" customWidth="1"/>
    <col min="6920" max="6920" width="3.125" style="77" customWidth="1"/>
    <col min="6921" max="6923" width="10.125" style="77" customWidth="1"/>
    <col min="6924" max="7169" width="10.625" style="77"/>
    <col min="7170" max="7170" width="8.875" style="77" customWidth="1"/>
    <col min="7171" max="7171" width="3.125" style="77" customWidth="1"/>
    <col min="7172" max="7174" width="10.125" style="77" customWidth="1"/>
    <col min="7175" max="7175" width="8.75" style="77" customWidth="1"/>
    <col min="7176" max="7176" width="3.125" style="77" customWidth="1"/>
    <col min="7177" max="7179" width="10.125" style="77" customWidth="1"/>
    <col min="7180" max="7425" width="10.625" style="77"/>
    <col min="7426" max="7426" width="8.875" style="77" customWidth="1"/>
    <col min="7427" max="7427" width="3.125" style="77" customWidth="1"/>
    <col min="7428" max="7430" width="10.125" style="77" customWidth="1"/>
    <col min="7431" max="7431" width="8.75" style="77" customWidth="1"/>
    <col min="7432" max="7432" width="3.125" style="77" customWidth="1"/>
    <col min="7433" max="7435" width="10.125" style="77" customWidth="1"/>
    <col min="7436" max="7681" width="10.625" style="77"/>
    <col min="7682" max="7682" width="8.875" style="77" customWidth="1"/>
    <col min="7683" max="7683" width="3.125" style="77" customWidth="1"/>
    <col min="7684" max="7686" width="10.125" style="77" customWidth="1"/>
    <col min="7687" max="7687" width="8.75" style="77" customWidth="1"/>
    <col min="7688" max="7688" width="3.125" style="77" customWidth="1"/>
    <col min="7689" max="7691" width="10.125" style="77" customWidth="1"/>
    <col min="7692" max="7937" width="10.625" style="77"/>
    <col min="7938" max="7938" width="8.875" style="77" customWidth="1"/>
    <col min="7939" max="7939" width="3.125" style="77" customWidth="1"/>
    <col min="7940" max="7942" width="10.125" style="77" customWidth="1"/>
    <col min="7943" max="7943" width="8.75" style="77" customWidth="1"/>
    <col min="7944" max="7944" width="3.125" style="77" customWidth="1"/>
    <col min="7945" max="7947" width="10.125" style="77" customWidth="1"/>
    <col min="7948" max="8193" width="10.625" style="77"/>
    <col min="8194" max="8194" width="8.875" style="77" customWidth="1"/>
    <col min="8195" max="8195" width="3.125" style="77" customWidth="1"/>
    <col min="8196" max="8198" width="10.125" style="77" customWidth="1"/>
    <col min="8199" max="8199" width="8.75" style="77" customWidth="1"/>
    <col min="8200" max="8200" width="3.125" style="77" customWidth="1"/>
    <col min="8201" max="8203" width="10.125" style="77" customWidth="1"/>
    <col min="8204" max="8449" width="10.625" style="77"/>
    <col min="8450" max="8450" width="8.875" style="77" customWidth="1"/>
    <col min="8451" max="8451" width="3.125" style="77" customWidth="1"/>
    <col min="8452" max="8454" width="10.125" style="77" customWidth="1"/>
    <col min="8455" max="8455" width="8.75" style="77" customWidth="1"/>
    <col min="8456" max="8456" width="3.125" style="77" customWidth="1"/>
    <col min="8457" max="8459" width="10.125" style="77" customWidth="1"/>
    <col min="8460" max="8705" width="10.625" style="77"/>
    <col min="8706" max="8706" width="8.875" style="77" customWidth="1"/>
    <col min="8707" max="8707" width="3.125" style="77" customWidth="1"/>
    <col min="8708" max="8710" width="10.125" style="77" customWidth="1"/>
    <col min="8711" max="8711" width="8.75" style="77" customWidth="1"/>
    <col min="8712" max="8712" width="3.125" style="77" customWidth="1"/>
    <col min="8713" max="8715" width="10.125" style="77" customWidth="1"/>
    <col min="8716" max="8961" width="10.625" style="77"/>
    <col min="8962" max="8962" width="8.875" style="77" customWidth="1"/>
    <col min="8963" max="8963" width="3.125" style="77" customWidth="1"/>
    <col min="8964" max="8966" width="10.125" style="77" customWidth="1"/>
    <col min="8967" max="8967" width="8.75" style="77" customWidth="1"/>
    <col min="8968" max="8968" width="3.125" style="77" customWidth="1"/>
    <col min="8969" max="8971" width="10.125" style="77" customWidth="1"/>
    <col min="8972" max="9217" width="10.625" style="77"/>
    <col min="9218" max="9218" width="8.875" style="77" customWidth="1"/>
    <col min="9219" max="9219" width="3.125" style="77" customWidth="1"/>
    <col min="9220" max="9222" width="10.125" style="77" customWidth="1"/>
    <col min="9223" max="9223" width="8.75" style="77" customWidth="1"/>
    <col min="9224" max="9224" width="3.125" style="77" customWidth="1"/>
    <col min="9225" max="9227" width="10.125" style="77" customWidth="1"/>
    <col min="9228" max="9473" width="10.625" style="77"/>
    <col min="9474" max="9474" width="8.875" style="77" customWidth="1"/>
    <col min="9475" max="9475" width="3.125" style="77" customWidth="1"/>
    <col min="9476" max="9478" width="10.125" style="77" customWidth="1"/>
    <col min="9479" max="9479" width="8.75" style="77" customWidth="1"/>
    <col min="9480" max="9480" width="3.125" style="77" customWidth="1"/>
    <col min="9481" max="9483" width="10.125" style="77" customWidth="1"/>
    <col min="9484" max="9729" width="10.625" style="77"/>
    <col min="9730" max="9730" width="8.875" style="77" customWidth="1"/>
    <col min="9731" max="9731" width="3.125" style="77" customWidth="1"/>
    <col min="9732" max="9734" width="10.125" style="77" customWidth="1"/>
    <col min="9735" max="9735" width="8.75" style="77" customWidth="1"/>
    <col min="9736" max="9736" width="3.125" style="77" customWidth="1"/>
    <col min="9737" max="9739" width="10.125" style="77" customWidth="1"/>
    <col min="9740" max="9985" width="10.625" style="77"/>
    <col min="9986" max="9986" width="8.875" style="77" customWidth="1"/>
    <col min="9987" max="9987" width="3.125" style="77" customWidth="1"/>
    <col min="9988" max="9990" width="10.125" style="77" customWidth="1"/>
    <col min="9991" max="9991" width="8.75" style="77" customWidth="1"/>
    <col min="9992" max="9992" width="3.125" style="77" customWidth="1"/>
    <col min="9993" max="9995" width="10.125" style="77" customWidth="1"/>
    <col min="9996" max="10241" width="10.625" style="77"/>
    <col min="10242" max="10242" width="8.875" style="77" customWidth="1"/>
    <col min="10243" max="10243" width="3.125" style="77" customWidth="1"/>
    <col min="10244" max="10246" width="10.125" style="77" customWidth="1"/>
    <col min="10247" max="10247" width="8.75" style="77" customWidth="1"/>
    <col min="10248" max="10248" width="3.125" style="77" customWidth="1"/>
    <col min="10249" max="10251" width="10.125" style="77" customWidth="1"/>
    <col min="10252" max="10497" width="10.625" style="77"/>
    <col min="10498" max="10498" width="8.875" style="77" customWidth="1"/>
    <col min="10499" max="10499" width="3.125" style="77" customWidth="1"/>
    <col min="10500" max="10502" width="10.125" style="77" customWidth="1"/>
    <col min="10503" max="10503" width="8.75" style="77" customWidth="1"/>
    <col min="10504" max="10504" width="3.125" style="77" customWidth="1"/>
    <col min="10505" max="10507" width="10.125" style="77" customWidth="1"/>
    <col min="10508" max="10753" width="10.625" style="77"/>
    <col min="10754" max="10754" width="8.875" style="77" customWidth="1"/>
    <col min="10755" max="10755" width="3.125" style="77" customWidth="1"/>
    <col min="10756" max="10758" width="10.125" style="77" customWidth="1"/>
    <col min="10759" max="10759" width="8.75" style="77" customWidth="1"/>
    <col min="10760" max="10760" width="3.125" style="77" customWidth="1"/>
    <col min="10761" max="10763" width="10.125" style="77" customWidth="1"/>
    <col min="10764" max="11009" width="10.625" style="77"/>
    <col min="11010" max="11010" width="8.875" style="77" customWidth="1"/>
    <col min="11011" max="11011" width="3.125" style="77" customWidth="1"/>
    <col min="11012" max="11014" width="10.125" style="77" customWidth="1"/>
    <col min="11015" max="11015" width="8.75" style="77" customWidth="1"/>
    <col min="11016" max="11016" width="3.125" style="77" customWidth="1"/>
    <col min="11017" max="11019" width="10.125" style="77" customWidth="1"/>
    <col min="11020" max="11265" width="10.625" style="77"/>
    <col min="11266" max="11266" width="8.875" style="77" customWidth="1"/>
    <col min="11267" max="11267" width="3.125" style="77" customWidth="1"/>
    <col min="11268" max="11270" width="10.125" style="77" customWidth="1"/>
    <col min="11271" max="11271" width="8.75" style="77" customWidth="1"/>
    <col min="11272" max="11272" width="3.125" style="77" customWidth="1"/>
    <col min="11273" max="11275" width="10.125" style="77" customWidth="1"/>
    <col min="11276" max="11521" width="10.625" style="77"/>
    <col min="11522" max="11522" width="8.875" style="77" customWidth="1"/>
    <col min="11523" max="11523" width="3.125" style="77" customWidth="1"/>
    <col min="11524" max="11526" width="10.125" style="77" customWidth="1"/>
    <col min="11527" max="11527" width="8.75" style="77" customWidth="1"/>
    <col min="11528" max="11528" width="3.125" style="77" customWidth="1"/>
    <col min="11529" max="11531" width="10.125" style="77" customWidth="1"/>
    <col min="11532" max="11777" width="10.625" style="77"/>
    <col min="11778" max="11778" width="8.875" style="77" customWidth="1"/>
    <col min="11779" max="11779" width="3.125" style="77" customWidth="1"/>
    <col min="11780" max="11782" width="10.125" style="77" customWidth="1"/>
    <col min="11783" max="11783" width="8.75" style="77" customWidth="1"/>
    <col min="11784" max="11784" width="3.125" style="77" customWidth="1"/>
    <col min="11785" max="11787" width="10.125" style="77" customWidth="1"/>
    <col min="11788" max="12033" width="10.625" style="77"/>
    <col min="12034" max="12034" width="8.875" style="77" customWidth="1"/>
    <col min="12035" max="12035" width="3.125" style="77" customWidth="1"/>
    <col min="12036" max="12038" width="10.125" style="77" customWidth="1"/>
    <col min="12039" max="12039" width="8.75" style="77" customWidth="1"/>
    <col min="12040" max="12040" width="3.125" style="77" customWidth="1"/>
    <col min="12041" max="12043" width="10.125" style="77" customWidth="1"/>
    <col min="12044" max="12289" width="10.625" style="77"/>
    <col min="12290" max="12290" width="8.875" style="77" customWidth="1"/>
    <col min="12291" max="12291" width="3.125" style="77" customWidth="1"/>
    <col min="12292" max="12294" width="10.125" style="77" customWidth="1"/>
    <col min="12295" max="12295" width="8.75" style="77" customWidth="1"/>
    <col min="12296" max="12296" width="3.125" style="77" customWidth="1"/>
    <col min="12297" max="12299" width="10.125" style="77" customWidth="1"/>
    <col min="12300" max="12545" width="10.625" style="77"/>
    <col min="12546" max="12546" width="8.875" style="77" customWidth="1"/>
    <col min="12547" max="12547" width="3.125" style="77" customWidth="1"/>
    <col min="12548" max="12550" width="10.125" style="77" customWidth="1"/>
    <col min="12551" max="12551" width="8.75" style="77" customWidth="1"/>
    <col min="12552" max="12552" width="3.125" style="77" customWidth="1"/>
    <col min="12553" max="12555" width="10.125" style="77" customWidth="1"/>
    <col min="12556" max="12801" width="10.625" style="77"/>
    <col min="12802" max="12802" width="8.875" style="77" customWidth="1"/>
    <col min="12803" max="12803" width="3.125" style="77" customWidth="1"/>
    <col min="12804" max="12806" width="10.125" style="77" customWidth="1"/>
    <col min="12807" max="12807" width="8.75" style="77" customWidth="1"/>
    <col min="12808" max="12808" width="3.125" style="77" customWidth="1"/>
    <col min="12809" max="12811" width="10.125" style="77" customWidth="1"/>
    <col min="12812" max="13057" width="10.625" style="77"/>
    <col min="13058" max="13058" width="8.875" style="77" customWidth="1"/>
    <col min="13059" max="13059" width="3.125" style="77" customWidth="1"/>
    <col min="13060" max="13062" width="10.125" style="77" customWidth="1"/>
    <col min="13063" max="13063" width="8.75" style="77" customWidth="1"/>
    <col min="13064" max="13064" width="3.125" style="77" customWidth="1"/>
    <col min="13065" max="13067" width="10.125" style="77" customWidth="1"/>
    <col min="13068" max="13313" width="10.625" style="77"/>
    <col min="13314" max="13314" width="8.875" style="77" customWidth="1"/>
    <col min="13315" max="13315" width="3.125" style="77" customWidth="1"/>
    <col min="13316" max="13318" width="10.125" style="77" customWidth="1"/>
    <col min="13319" max="13319" width="8.75" style="77" customWidth="1"/>
    <col min="13320" max="13320" width="3.125" style="77" customWidth="1"/>
    <col min="13321" max="13323" width="10.125" style="77" customWidth="1"/>
    <col min="13324" max="13569" width="10.625" style="77"/>
    <col min="13570" max="13570" width="8.875" style="77" customWidth="1"/>
    <col min="13571" max="13571" width="3.125" style="77" customWidth="1"/>
    <col min="13572" max="13574" width="10.125" style="77" customWidth="1"/>
    <col min="13575" max="13575" width="8.75" style="77" customWidth="1"/>
    <col min="13576" max="13576" width="3.125" style="77" customWidth="1"/>
    <col min="13577" max="13579" width="10.125" style="77" customWidth="1"/>
    <col min="13580" max="13825" width="10.625" style="77"/>
    <col min="13826" max="13826" width="8.875" style="77" customWidth="1"/>
    <col min="13827" max="13827" width="3.125" style="77" customWidth="1"/>
    <col min="13828" max="13830" width="10.125" style="77" customWidth="1"/>
    <col min="13831" max="13831" width="8.75" style="77" customWidth="1"/>
    <col min="13832" max="13832" width="3.125" style="77" customWidth="1"/>
    <col min="13833" max="13835" width="10.125" style="77" customWidth="1"/>
    <col min="13836" max="14081" width="10.625" style="77"/>
    <col min="14082" max="14082" width="8.875" style="77" customWidth="1"/>
    <col min="14083" max="14083" width="3.125" style="77" customWidth="1"/>
    <col min="14084" max="14086" width="10.125" style="77" customWidth="1"/>
    <col min="14087" max="14087" width="8.75" style="77" customWidth="1"/>
    <col min="14088" max="14088" width="3.125" style="77" customWidth="1"/>
    <col min="14089" max="14091" width="10.125" style="77" customWidth="1"/>
    <col min="14092" max="14337" width="10.625" style="77"/>
    <col min="14338" max="14338" width="8.875" style="77" customWidth="1"/>
    <col min="14339" max="14339" width="3.125" style="77" customWidth="1"/>
    <col min="14340" max="14342" width="10.125" style="77" customWidth="1"/>
    <col min="14343" max="14343" width="8.75" style="77" customWidth="1"/>
    <col min="14344" max="14344" width="3.125" style="77" customWidth="1"/>
    <col min="14345" max="14347" width="10.125" style="77" customWidth="1"/>
    <col min="14348" max="14593" width="10.625" style="77"/>
    <col min="14594" max="14594" width="8.875" style="77" customWidth="1"/>
    <col min="14595" max="14595" width="3.125" style="77" customWidth="1"/>
    <col min="14596" max="14598" width="10.125" style="77" customWidth="1"/>
    <col min="14599" max="14599" width="8.75" style="77" customWidth="1"/>
    <col min="14600" max="14600" width="3.125" style="77" customWidth="1"/>
    <col min="14601" max="14603" width="10.125" style="77" customWidth="1"/>
    <col min="14604" max="14849" width="10.625" style="77"/>
    <col min="14850" max="14850" width="8.875" style="77" customWidth="1"/>
    <col min="14851" max="14851" width="3.125" style="77" customWidth="1"/>
    <col min="14852" max="14854" width="10.125" style="77" customWidth="1"/>
    <col min="14855" max="14855" width="8.75" style="77" customWidth="1"/>
    <col min="14856" max="14856" width="3.125" style="77" customWidth="1"/>
    <col min="14857" max="14859" width="10.125" style="77" customWidth="1"/>
    <col min="14860" max="15105" width="10.625" style="77"/>
    <col min="15106" max="15106" width="8.875" style="77" customWidth="1"/>
    <col min="15107" max="15107" width="3.125" style="77" customWidth="1"/>
    <col min="15108" max="15110" width="10.125" style="77" customWidth="1"/>
    <col min="15111" max="15111" width="8.75" style="77" customWidth="1"/>
    <col min="15112" max="15112" width="3.125" style="77" customWidth="1"/>
    <col min="15113" max="15115" width="10.125" style="77" customWidth="1"/>
    <col min="15116" max="15361" width="10.625" style="77"/>
    <col min="15362" max="15362" width="8.875" style="77" customWidth="1"/>
    <col min="15363" max="15363" width="3.125" style="77" customWidth="1"/>
    <col min="15364" max="15366" width="10.125" style="77" customWidth="1"/>
    <col min="15367" max="15367" width="8.75" style="77" customWidth="1"/>
    <col min="15368" max="15368" width="3.125" style="77" customWidth="1"/>
    <col min="15369" max="15371" width="10.125" style="77" customWidth="1"/>
    <col min="15372" max="15617" width="10.625" style="77"/>
    <col min="15618" max="15618" width="8.875" style="77" customWidth="1"/>
    <col min="15619" max="15619" width="3.125" style="77" customWidth="1"/>
    <col min="15620" max="15622" width="10.125" style="77" customWidth="1"/>
    <col min="15623" max="15623" width="8.75" style="77" customWidth="1"/>
    <col min="15624" max="15624" width="3.125" style="77" customWidth="1"/>
    <col min="15625" max="15627" width="10.125" style="77" customWidth="1"/>
    <col min="15628" max="15873" width="10.625" style="77"/>
    <col min="15874" max="15874" width="8.875" style="77" customWidth="1"/>
    <col min="15875" max="15875" width="3.125" style="77" customWidth="1"/>
    <col min="15876" max="15878" width="10.125" style="77" customWidth="1"/>
    <col min="15879" max="15879" width="8.75" style="77" customWidth="1"/>
    <col min="15880" max="15880" width="3.125" style="77" customWidth="1"/>
    <col min="15881" max="15883" width="10.125" style="77" customWidth="1"/>
    <col min="15884" max="16129" width="10.625" style="77"/>
    <col min="16130" max="16130" width="8.875" style="77" customWidth="1"/>
    <col min="16131" max="16131" width="3.125" style="77" customWidth="1"/>
    <col min="16132" max="16134" width="10.125" style="77" customWidth="1"/>
    <col min="16135" max="16135" width="8.75" style="77" customWidth="1"/>
    <col min="16136" max="16136" width="3.125" style="77" customWidth="1"/>
    <col min="16137" max="16139" width="10.125" style="77" customWidth="1"/>
    <col min="16140" max="16384" width="10.625" style="77"/>
  </cols>
  <sheetData>
    <row r="1" spans="2:11" ht="19.149999999999999" customHeight="1">
      <c r="B1" s="180" t="s">
        <v>29</v>
      </c>
      <c r="C1" s="180"/>
      <c r="D1" s="180"/>
      <c r="E1" s="180"/>
      <c r="F1" s="180"/>
      <c r="G1" s="180"/>
      <c r="H1" s="180"/>
      <c r="I1" s="180"/>
      <c r="J1" s="180"/>
      <c r="K1" s="180"/>
    </row>
    <row r="2" spans="2:11" ht="6.75" customHeight="1">
      <c r="B2" s="78"/>
      <c r="C2" s="78"/>
      <c r="G2" s="78"/>
      <c r="H2" s="78"/>
    </row>
    <row r="3" spans="2:11" s="83" customFormat="1" ht="15" customHeight="1" thickBot="1">
      <c r="B3" s="79"/>
      <c r="C3" s="79"/>
      <c r="D3" s="80"/>
      <c r="E3" s="80"/>
      <c r="F3" s="80"/>
      <c r="G3" s="79"/>
      <c r="H3" s="79"/>
      <c r="I3" s="80"/>
      <c r="J3" s="81"/>
      <c r="K3" s="82" t="s">
        <v>126</v>
      </c>
    </row>
    <row r="4" spans="2:11" s="85" customFormat="1" ht="18.75" customHeight="1" thickTop="1">
      <c r="B4" s="181" t="s">
        <v>23</v>
      </c>
      <c r="C4" s="182"/>
      <c r="D4" s="84" t="s">
        <v>26</v>
      </c>
      <c r="E4" s="84" t="s">
        <v>36</v>
      </c>
      <c r="F4" s="84" t="s">
        <v>37</v>
      </c>
      <c r="G4" s="183" t="s">
        <v>23</v>
      </c>
      <c r="H4" s="182"/>
      <c r="I4" s="84" t="s">
        <v>26</v>
      </c>
      <c r="J4" s="84" t="s">
        <v>36</v>
      </c>
      <c r="K4" s="84" t="s">
        <v>37</v>
      </c>
    </row>
    <row r="5" spans="2:11" s="88" customFormat="1" ht="24" customHeight="1">
      <c r="B5" s="86" t="s">
        <v>13</v>
      </c>
      <c r="C5" s="87"/>
      <c r="D5" s="20">
        <f>SUM(E5:F5)</f>
        <v>25863</v>
      </c>
      <c r="E5" s="20">
        <f>E6+E12+E18+E24+E30+E36+E42+E48+E54+E60+J6+J12+J18+J24+J30+J36+J42+J48+J54+J60</f>
        <v>12577</v>
      </c>
      <c r="F5" s="20">
        <f>F6+F12+F18+F24+F30+F36+F42+F48+F54+F60+K6+K12+K18+K24+K30+K36+K42+K48+K54+K60</f>
        <v>13286</v>
      </c>
      <c r="G5" s="184"/>
      <c r="H5" s="185"/>
      <c r="I5" s="31"/>
      <c r="J5" s="26"/>
      <c r="K5" s="26"/>
    </row>
    <row r="6" spans="2:11" s="88" customFormat="1" ht="17.100000000000001" customHeight="1">
      <c r="B6" s="176" t="s">
        <v>63</v>
      </c>
      <c r="C6" s="177"/>
      <c r="D6" s="20">
        <f>E6+F6</f>
        <v>757</v>
      </c>
      <c r="E6" s="20">
        <f>SUM(E7:E11)</f>
        <v>399</v>
      </c>
      <c r="F6" s="20">
        <f>SUM(F7:F11)</f>
        <v>358</v>
      </c>
      <c r="G6" s="178" t="s">
        <v>83</v>
      </c>
      <c r="H6" s="179"/>
      <c r="I6" s="20">
        <f>J6+K6</f>
        <v>1656</v>
      </c>
      <c r="J6" s="89">
        <f>SUM(J7:J11)</f>
        <v>888</v>
      </c>
      <c r="K6" s="89">
        <f>SUM(K7:K11)</f>
        <v>768</v>
      </c>
    </row>
    <row r="7" spans="2:11" s="85" customFormat="1" ht="11.1" customHeight="1">
      <c r="B7" s="21" t="s">
        <v>33</v>
      </c>
      <c r="C7" s="99"/>
      <c r="D7" s="20">
        <f t="shared" ref="D7:D65" si="0">E7+F7</f>
        <v>118</v>
      </c>
      <c r="E7" s="20">
        <v>71</v>
      </c>
      <c r="F7" s="140">
        <v>47</v>
      </c>
      <c r="G7" s="27">
        <v>50</v>
      </c>
      <c r="H7" s="29"/>
      <c r="I7" s="20">
        <f t="shared" ref="I7:I65" si="1">J7+K7</f>
        <v>339</v>
      </c>
      <c r="J7" s="100">
        <v>173</v>
      </c>
      <c r="K7" s="100">
        <v>166</v>
      </c>
    </row>
    <row r="8" spans="2:11" s="85" customFormat="1" ht="11.1" customHeight="1">
      <c r="B8" s="21" t="s">
        <v>18</v>
      </c>
      <c r="C8" s="99"/>
      <c r="D8" s="20">
        <f t="shared" si="0"/>
        <v>144</v>
      </c>
      <c r="E8" s="20">
        <v>71</v>
      </c>
      <c r="F8" s="140">
        <v>73</v>
      </c>
      <c r="G8" s="27">
        <v>51</v>
      </c>
      <c r="H8" s="29"/>
      <c r="I8" s="20">
        <f t="shared" si="1"/>
        <v>342</v>
      </c>
      <c r="J8" s="100">
        <v>188</v>
      </c>
      <c r="K8" s="100">
        <v>154</v>
      </c>
    </row>
    <row r="9" spans="2:11" s="85" customFormat="1" ht="11.1" customHeight="1">
      <c r="B9" s="21" t="s">
        <v>15</v>
      </c>
      <c r="C9" s="99"/>
      <c r="D9" s="20">
        <f t="shared" si="0"/>
        <v>171</v>
      </c>
      <c r="E9" s="20">
        <v>88</v>
      </c>
      <c r="F9" s="140">
        <v>83</v>
      </c>
      <c r="G9" s="27">
        <v>52</v>
      </c>
      <c r="H9" s="29"/>
      <c r="I9" s="20">
        <f t="shared" si="1"/>
        <v>333</v>
      </c>
      <c r="J9" s="100">
        <v>179</v>
      </c>
      <c r="K9" s="100">
        <v>154</v>
      </c>
    </row>
    <row r="10" spans="2:11" s="85" customFormat="1" ht="11.1" customHeight="1">
      <c r="B10" s="21" t="s">
        <v>19</v>
      </c>
      <c r="C10" s="99"/>
      <c r="D10" s="20">
        <f t="shared" si="0"/>
        <v>150</v>
      </c>
      <c r="E10" s="20">
        <v>81</v>
      </c>
      <c r="F10" s="140">
        <v>69</v>
      </c>
      <c r="G10" s="27">
        <v>53</v>
      </c>
      <c r="H10" s="29"/>
      <c r="I10" s="20">
        <f t="shared" si="1"/>
        <v>318</v>
      </c>
      <c r="J10" s="100">
        <v>173</v>
      </c>
      <c r="K10" s="100">
        <v>145</v>
      </c>
    </row>
    <row r="11" spans="2:11" s="85" customFormat="1" ht="11.1" customHeight="1">
      <c r="B11" s="21" t="s">
        <v>30</v>
      </c>
      <c r="C11" s="99"/>
      <c r="D11" s="20">
        <f t="shared" si="0"/>
        <v>174</v>
      </c>
      <c r="E11" s="20">
        <v>88</v>
      </c>
      <c r="F11" s="140">
        <v>86</v>
      </c>
      <c r="G11" s="27">
        <v>54</v>
      </c>
      <c r="H11" s="29"/>
      <c r="I11" s="20">
        <f t="shared" si="1"/>
        <v>324</v>
      </c>
      <c r="J11" s="100">
        <v>175</v>
      </c>
      <c r="K11" s="100">
        <v>149</v>
      </c>
    </row>
    <row r="12" spans="2:11" s="88" customFormat="1" ht="17.100000000000001" customHeight="1">
      <c r="B12" s="176" t="s">
        <v>64</v>
      </c>
      <c r="C12" s="177"/>
      <c r="D12" s="20">
        <f t="shared" si="0"/>
        <v>981</v>
      </c>
      <c r="E12" s="20">
        <f>SUM(E13:E17)</f>
        <v>509</v>
      </c>
      <c r="F12" s="90">
        <f>SUM(F13:F17)</f>
        <v>472</v>
      </c>
      <c r="G12" s="178" t="s">
        <v>84</v>
      </c>
      <c r="H12" s="179"/>
      <c r="I12" s="20">
        <f t="shared" si="1"/>
        <v>1371</v>
      </c>
      <c r="J12" s="89">
        <f>SUM(J13:J17)</f>
        <v>672</v>
      </c>
      <c r="K12" s="89">
        <f>SUM(K13:K17)</f>
        <v>699</v>
      </c>
    </row>
    <row r="13" spans="2:11" s="85" customFormat="1" ht="11.1" customHeight="1">
      <c r="B13" s="21" t="s">
        <v>20</v>
      </c>
      <c r="C13" s="99"/>
      <c r="D13" s="20">
        <f t="shared" si="0"/>
        <v>180</v>
      </c>
      <c r="E13" s="20">
        <v>89</v>
      </c>
      <c r="F13" s="140">
        <v>91</v>
      </c>
      <c r="G13" s="27">
        <v>55</v>
      </c>
      <c r="H13" s="29"/>
      <c r="I13" s="20">
        <f t="shared" si="1"/>
        <v>274</v>
      </c>
      <c r="J13" s="100">
        <v>127</v>
      </c>
      <c r="K13" s="100">
        <v>147</v>
      </c>
    </row>
    <row r="14" spans="2:11" s="85" customFormat="1" ht="11.1" customHeight="1">
      <c r="B14" s="21" t="s">
        <v>11</v>
      </c>
      <c r="C14" s="99"/>
      <c r="D14" s="20">
        <f t="shared" si="0"/>
        <v>168</v>
      </c>
      <c r="E14" s="20">
        <v>95</v>
      </c>
      <c r="F14" s="140">
        <v>73</v>
      </c>
      <c r="G14" s="27">
        <v>56</v>
      </c>
      <c r="H14" s="29"/>
      <c r="I14" s="20">
        <f t="shared" si="1"/>
        <v>289</v>
      </c>
      <c r="J14" s="100">
        <v>143</v>
      </c>
      <c r="K14" s="100">
        <v>146</v>
      </c>
    </row>
    <row r="15" spans="2:11" s="85" customFormat="1" ht="11.1" customHeight="1">
      <c r="B15" s="21" t="s">
        <v>25</v>
      </c>
      <c r="C15" s="99"/>
      <c r="D15" s="20">
        <f t="shared" si="0"/>
        <v>223</v>
      </c>
      <c r="E15" s="20">
        <v>114</v>
      </c>
      <c r="F15" s="140">
        <v>109</v>
      </c>
      <c r="G15" s="27">
        <v>57</v>
      </c>
      <c r="H15" s="29"/>
      <c r="I15" s="20">
        <f t="shared" si="1"/>
        <v>285</v>
      </c>
      <c r="J15" s="100">
        <v>139</v>
      </c>
      <c r="K15" s="100">
        <v>146</v>
      </c>
    </row>
    <row r="16" spans="2:11" s="85" customFormat="1" ht="11.1" customHeight="1">
      <c r="B16" s="21" t="s">
        <v>22</v>
      </c>
      <c r="C16" s="99"/>
      <c r="D16" s="20">
        <f t="shared" si="0"/>
        <v>206</v>
      </c>
      <c r="E16" s="20">
        <v>102</v>
      </c>
      <c r="F16" s="140">
        <v>104</v>
      </c>
      <c r="G16" s="27">
        <v>58</v>
      </c>
      <c r="H16" s="29"/>
      <c r="I16" s="20">
        <f t="shared" si="1"/>
        <v>257</v>
      </c>
      <c r="J16" s="100">
        <v>130</v>
      </c>
      <c r="K16" s="100">
        <v>127</v>
      </c>
    </row>
    <row r="17" spans="2:11" s="85" customFormat="1" ht="11.1" customHeight="1">
      <c r="B17" s="21" t="s">
        <v>2</v>
      </c>
      <c r="C17" s="99"/>
      <c r="D17" s="20">
        <f t="shared" si="0"/>
        <v>204</v>
      </c>
      <c r="E17" s="20">
        <v>109</v>
      </c>
      <c r="F17" s="140">
        <v>95</v>
      </c>
      <c r="G17" s="27">
        <v>59</v>
      </c>
      <c r="H17" s="29"/>
      <c r="I17" s="20">
        <f t="shared" si="1"/>
        <v>266</v>
      </c>
      <c r="J17" s="100">
        <v>133</v>
      </c>
      <c r="K17" s="100">
        <v>133</v>
      </c>
    </row>
    <row r="18" spans="2:11" s="88" customFormat="1" ht="16.5" customHeight="1">
      <c r="B18" s="176" t="s">
        <v>65</v>
      </c>
      <c r="C18" s="177"/>
      <c r="D18" s="20">
        <f t="shared" si="0"/>
        <v>1131</v>
      </c>
      <c r="E18" s="20">
        <f>SUM(E19:E23)</f>
        <v>592</v>
      </c>
      <c r="F18" s="90">
        <f>SUM(F19:F23)</f>
        <v>539</v>
      </c>
      <c r="G18" s="178" t="s">
        <v>85</v>
      </c>
      <c r="H18" s="179"/>
      <c r="I18" s="20">
        <f t="shared" si="1"/>
        <v>1548</v>
      </c>
      <c r="J18" s="89">
        <f>SUM(J19:J23)</f>
        <v>739</v>
      </c>
      <c r="K18" s="89">
        <f>SUM(K19:K23)</f>
        <v>809</v>
      </c>
    </row>
    <row r="19" spans="2:11" s="85" customFormat="1" ht="11.1" customHeight="1">
      <c r="B19" s="21">
        <v>10</v>
      </c>
      <c r="C19" s="99"/>
      <c r="D19" s="20">
        <f t="shared" si="0"/>
        <v>241</v>
      </c>
      <c r="E19" s="20">
        <v>135</v>
      </c>
      <c r="F19" s="140">
        <v>106</v>
      </c>
      <c r="G19" s="27">
        <v>60</v>
      </c>
      <c r="H19" s="29"/>
      <c r="I19" s="20">
        <f t="shared" si="1"/>
        <v>277</v>
      </c>
      <c r="J19" s="100">
        <v>133</v>
      </c>
      <c r="K19" s="100">
        <v>144</v>
      </c>
    </row>
    <row r="20" spans="2:11" s="85" customFormat="1" ht="11.1" customHeight="1">
      <c r="B20" s="21">
        <v>11</v>
      </c>
      <c r="C20" s="99"/>
      <c r="D20" s="20">
        <f t="shared" si="0"/>
        <v>227</v>
      </c>
      <c r="E20" s="20">
        <v>127</v>
      </c>
      <c r="F20" s="140">
        <v>100</v>
      </c>
      <c r="G20" s="27">
        <v>61</v>
      </c>
      <c r="H20" s="29"/>
      <c r="I20" s="20">
        <f t="shared" si="1"/>
        <v>292</v>
      </c>
      <c r="J20" s="100">
        <v>131</v>
      </c>
      <c r="K20" s="100">
        <v>161</v>
      </c>
    </row>
    <row r="21" spans="2:11" s="85" customFormat="1" ht="11.1" customHeight="1">
      <c r="B21" s="21">
        <v>12</v>
      </c>
      <c r="C21" s="99"/>
      <c r="D21" s="20">
        <f t="shared" si="0"/>
        <v>213</v>
      </c>
      <c r="E21" s="20">
        <v>115</v>
      </c>
      <c r="F21" s="140">
        <v>98</v>
      </c>
      <c r="G21" s="27">
        <v>62</v>
      </c>
      <c r="H21" s="29"/>
      <c r="I21" s="20">
        <f t="shared" si="1"/>
        <v>318</v>
      </c>
      <c r="J21" s="100">
        <v>161</v>
      </c>
      <c r="K21" s="100">
        <v>157</v>
      </c>
    </row>
    <row r="22" spans="2:11" s="85" customFormat="1" ht="11.1" customHeight="1">
      <c r="B22" s="21">
        <v>13</v>
      </c>
      <c r="C22" s="99"/>
      <c r="D22" s="20">
        <f t="shared" si="0"/>
        <v>221</v>
      </c>
      <c r="E22" s="20">
        <v>99</v>
      </c>
      <c r="F22" s="140">
        <v>122</v>
      </c>
      <c r="G22" s="27">
        <v>63</v>
      </c>
      <c r="H22" s="29"/>
      <c r="I22" s="20">
        <f t="shared" si="1"/>
        <v>314</v>
      </c>
      <c r="J22" s="100">
        <v>154</v>
      </c>
      <c r="K22" s="100">
        <v>160</v>
      </c>
    </row>
    <row r="23" spans="2:11" s="85" customFormat="1" ht="11.1" customHeight="1">
      <c r="B23" s="21">
        <v>14</v>
      </c>
      <c r="C23" s="99"/>
      <c r="D23" s="20">
        <f t="shared" si="0"/>
        <v>229</v>
      </c>
      <c r="E23" s="20">
        <v>116</v>
      </c>
      <c r="F23" s="140">
        <v>113</v>
      </c>
      <c r="G23" s="27">
        <v>64</v>
      </c>
      <c r="H23" s="29"/>
      <c r="I23" s="20">
        <f t="shared" si="1"/>
        <v>347</v>
      </c>
      <c r="J23" s="100">
        <v>160</v>
      </c>
      <c r="K23" s="100">
        <v>187</v>
      </c>
    </row>
    <row r="24" spans="2:11" s="88" customFormat="1" ht="17.100000000000001" customHeight="1">
      <c r="B24" s="176" t="s">
        <v>66</v>
      </c>
      <c r="C24" s="177"/>
      <c r="D24" s="20">
        <f t="shared" si="0"/>
        <v>1198</v>
      </c>
      <c r="E24" s="20">
        <f>SUM(E25:E29)</f>
        <v>616</v>
      </c>
      <c r="F24" s="90">
        <f>SUM(F25:F29)</f>
        <v>582</v>
      </c>
      <c r="G24" s="178" t="s">
        <v>86</v>
      </c>
      <c r="H24" s="179"/>
      <c r="I24" s="20">
        <f t="shared" si="1"/>
        <v>1811</v>
      </c>
      <c r="J24" s="89">
        <f>SUM(J25:J29)</f>
        <v>870</v>
      </c>
      <c r="K24" s="89">
        <f>SUM(K25:K29)</f>
        <v>941</v>
      </c>
    </row>
    <row r="25" spans="2:11" s="85" customFormat="1" ht="11.1" customHeight="1">
      <c r="B25" s="21">
        <v>15</v>
      </c>
      <c r="C25" s="99"/>
      <c r="D25" s="20">
        <f t="shared" si="0"/>
        <v>241</v>
      </c>
      <c r="E25" s="20">
        <v>121</v>
      </c>
      <c r="F25" s="140">
        <v>120</v>
      </c>
      <c r="G25" s="27">
        <v>65</v>
      </c>
      <c r="H25" s="29"/>
      <c r="I25" s="20">
        <f t="shared" si="1"/>
        <v>362</v>
      </c>
      <c r="J25" s="100">
        <v>159</v>
      </c>
      <c r="K25" s="100">
        <v>203</v>
      </c>
    </row>
    <row r="26" spans="2:11" s="85" customFormat="1" ht="11.1" customHeight="1">
      <c r="B26" s="21">
        <v>16</v>
      </c>
      <c r="C26" s="99"/>
      <c r="D26" s="20">
        <f t="shared" si="0"/>
        <v>237</v>
      </c>
      <c r="E26" s="20">
        <v>108</v>
      </c>
      <c r="F26" s="140">
        <v>129</v>
      </c>
      <c r="G26" s="27">
        <v>66</v>
      </c>
      <c r="H26" s="29"/>
      <c r="I26" s="20">
        <f t="shared" si="1"/>
        <v>390</v>
      </c>
      <c r="J26" s="100">
        <v>190</v>
      </c>
      <c r="K26" s="100">
        <v>200</v>
      </c>
    </row>
    <row r="27" spans="2:11" s="85" customFormat="1" ht="11.1" customHeight="1">
      <c r="B27" s="21">
        <v>17</v>
      </c>
      <c r="C27" s="99"/>
      <c r="D27" s="20">
        <f t="shared" si="0"/>
        <v>240</v>
      </c>
      <c r="E27" s="20">
        <v>116</v>
      </c>
      <c r="F27" s="140">
        <v>124</v>
      </c>
      <c r="G27" s="27">
        <v>67</v>
      </c>
      <c r="H27" s="29"/>
      <c r="I27" s="20">
        <f t="shared" si="1"/>
        <v>356</v>
      </c>
      <c r="J27" s="100">
        <v>174</v>
      </c>
      <c r="K27" s="100">
        <v>182</v>
      </c>
    </row>
    <row r="28" spans="2:11" s="85" customFormat="1" ht="11.1" customHeight="1">
      <c r="B28" s="21">
        <v>18</v>
      </c>
      <c r="C28" s="99"/>
      <c r="D28" s="20">
        <f t="shared" si="0"/>
        <v>248</v>
      </c>
      <c r="E28" s="20">
        <v>146</v>
      </c>
      <c r="F28" s="140">
        <v>102</v>
      </c>
      <c r="G28" s="27">
        <v>68</v>
      </c>
      <c r="H28" s="29"/>
      <c r="I28" s="20">
        <f t="shared" si="1"/>
        <v>339</v>
      </c>
      <c r="J28" s="100">
        <v>176</v>
      </c>
      <c r="K28" s="100">
        <v>163</v>
      </c>
    </row>
    <row r="29" spans="2:11" s="85" customFormat="1" ht="11.1" customHeight="1">
      <c r="B29" s="21">
        <v>19</v>
      </c>
      <c r="C29" s="99"/>
      <c r="D29" s="20">
        <f t="shared" si="0"/>
        <v>232</v>
      </c>
      <c r="E29" s="20">
        <v>125</v>
      </c>
      <c r="F29" s="140">
        <v>107</v>
      </c>
      <c r="G29" s="27">
        <v>69</v>
      </c>
      <c r="H29" s="29"/>
      <c r="I29" s="20">
        <f t="shared" si="1"/>
        <v>364</v>
      </c>
      <c r="J29" s="100">
        <v>171</v>
      </c>
      <c r="K29" s="100">
        <v>193</v>
      </c>
    </row>
    <row r="30" spans="2:11" s="88" customFormat="1" ht="17.100000000000001" customHeight="1">
      <c r="B30" s="176" t="s">
        <v>67</v>
      </c>
      <c r="C30" s="177"/>
      <c r="D30" s="20">
        <f t="shared" si="0"/>
        <v>1195</v>
      </c>
      <c r="E30" s="20">
        <f>SUM(E31:E35)</f>
        <v>722</v>
      </c>
      <c r="F30" s="90">
        <f>SUM(F31:F35)</f>
        <v>473</v>
      </c>
      <c r="G30" s="178" t="s">
        <v>87</v>
      </c>
      <c r="H30" s="179"/>
      <c r="I30" s="20">
        <f t="shared" si="1"/>
        <v>2295</v>
      </c>
      <c r="J30" s="89">
        <f>SUM(J31:J35)</f>
        <v>1120</v>
      </c>
      <c r="K30" s="89">
        <f>SUM(K31:K35)</f>
        <v>1175</v>
      </c>
    </row>
    <row r="31" spans="2:11" s="85" customFormat="1" ht="11.1" customHeight="1">
      <c r="B31" s="21">
        <v>20</v>
      </c>
      <c r="C31" s="99"/>
      <c r="D31" s="20">
        <f t="shared" si="0"/>
        <v>246</v>
      </c>
      <c r="E31" s="20">
        <v>141</v>
      </c>
      <c r="F31" s="140">
        <v>105</v>
      </c>
      <c r="G31" s="27">
        <v>70</v>
      </c>
      <c r="H31" s="29"/>
      <c r="I31" s="20">
        <f t="shared" si="1"/>
        <v>401</v>
      </c>
      <c r="J31" s="100">
        <v>200</v>
      </c>
      <c r="K31" s="100">
        <v>201</v>
      </c>
    </row>
    <row r="32" spans="2:11" s="85" customFormat="1" ht="11.1" customHeight="1">
      <c r="B32" s="21">
        <v>21</v>
      </c>
      <c r="C32" s="99"/>
      <c r="D32" s="20">
        <f>E32+F32</f>
        <v>226</v>
      </c>
      <c r="E32" s="20">
        <v>135</v>
      </c>
      <c r="F32" s="140">
        <v>91</v>
      </c>
      <c r="G32" s="27">
        <v>71</v>
      </c>
      <c r="H32" s="29"/>
      <c r="I32" s="20">
        <f t="shared" si="1"/>
        <v>452</v>
      </c>
      <c r="J32" s="100">
        <v>222</v>
      </c>
      <c r="K32" s="100">
        <v>230</v>
      </c>
    </row>
    <row r="33" spans="2:11" s="85" customFormat="1" ht="11.1" customHeight="1">
      <c r="B33" s="21" t="s">
        <v>39</v>
      </c>
      <c r="C33" s="99"/>
      <c r="D33" s="20">
        <f t="shared" si="0"/>
        <v>244</v>
      </c>
      <c r="E33" s="20">
        <v>157</v>
      </c>
      <c r="F33" s="140">
        <v>87</v>
      </c>
      <c r="G33" s="27">
        <v>72</v>
      </c>
      <c r="H33" s="29"/>
      <c r="I33" s="20">
        <f t="shared" si="1"/>
        <v>492</v>
      </c>
      <c r="J33" s="100">
        <v>230</v>
      </c>
      <c r="K33" s="100">
        <v>262</v>
      </c>
    </row>
    <row r="34" spans="2:11" s="85" customFormat="1" ht="11.1" customHeight="1">
      <c r="B34" s="21">
        <v>23</v>
      </c>
      <c r="C34" s="99"/>
      <c r="D34" s="20">
        <f t="shared" si="0"/>
        <v>242</v>
      </c>
      <c r="E34" s="20">
        <v>158</v>
      </c>
      <c r="F34" s="140">
        <v>84</v>
      </c>
      <c r="G34" s="27">
        <v>73</v>
      </c>
      <c r="H34" s="29"/>
      <c r="I34" s="20">
        <f t="shared" si="1"/>
        <v>467</v>
      </c>
      <c r="J34" s="100">
        <v>225</v>
      </c>
      <c r="K34" s="100">
        <v>242</v>
      </c>
    </row>
    <row r="35" spans="2:11" s="85" customFormat="1" ht="11.1" customHeight="1">
      <c r="B35" s="21">
        <v>24</v>
      </c>
      <c r="C35" s="99"/>
      <c r="D35" s="20">
        <f t="shared" si="0"/>
        <v>237</v>
      </c>
      <c r="E35" s="20">
        <v>131</v>
      </c>
      <c r="F35" s="140">
        <v>106</v>
      </c>
      <c r="G35" s="27">
        <v>74</v>
      </c>
      <c r="H35" s="29"/>
      <c r="I35" s="20">
        <f t="shared" si="1"/>
        <v>483</v>
      </c>
      <c r="J35" s="100">
        <v>243</v>
      </c>
      <c r="K35" s="100">
        <v>240</v>
      </c>
    </row>
    <row r="36" spans="2:11" s="88" customFormat="1" ht="16.5" customHeight="1">
      <c r="B36" s="176" t="s">
        <v>68</v>
      </c>
      <c r="C36" s="177"/>
      <c r="D36" s="20">
        <f t="shared" si="0"/>
        <v>1115</v>
      </c>
      <c r="E36" s="20">
        <f>SUM(E37:E41)</f>
        <v>618</v>
      </c>
      <c r="F36" s="90">
        <f>SUM(F37:F41)</f>
        <v>497</v>
      </c>
      <c r="G36" s="178" t="s">
        <v>88</v>
      </c>
      <c r="H36" s="179"/>
      <c r="I36" s="20">
        <f t="shared" si="1"/>
        <v>2014</v>
      </c>
      <c r="J36" s="89">
        <f>SUM(J37:J41)</f>
        <v>935</v>
      </c>
      <c r="K36" s="89">
        <f>SUM(K37:K41)</f>
        <v>1079</v>
      </c>
    </row>
    <row r="37" spans="2:11" s="85" customFormat="1" ht="11.1" customHeight="1">
      <c r="B37" s="21">
        <v>25</v>
      </c>
      <c r="C37" s="99"/>
      <c r="D37" s="20">
        <f t="shared" si="0"/>
        <v>231</v>
      </c>
      <c r="E37" s="20">
        <v>141</v>
      </c>
      <c r="F37" s="140">
        <v>90</v>
      </c>
      <c r="G37" s="27">
        <v>75</v>
      </c>
      <c r="H37" s="29"/>
      <c r="I37" s="20">
        <f t="shared" si="1"/>
        <v>532</v>
      </c>
      <c r="J37" s="100">
        <v>259</v>
      </c>
      <c r="K37" s="100">
        <v>273</v>
      </c>
    </row>
    <row r="38" spans="2:11" s="85" customFormat="1" ht="11.1" customHeight="1">
      <c r="B38" s="21">
        <v>26</v>
      </c>
      <c r="C38" s="99"/>
      <c r="D38" s="20">
        <f t="shared" si="0"/>
        <v>257</v>
      </c>
      <c r="E38" s="20">
        <v>156</v>
      </c>
      <c r="F38" s="140">
        <v>101</v>
      </c>
      <c r="G38" s="27">
        <v>76</v>
      </c>
      <c r="H38" s="29"/>
      <c r="I38" s="20">
        <f t="shared" si="1"/>
        <v>529</v>
      </c>
      <c r="J38" s="100">
        <v>262</v>
      </c>
      <c r="K38" s="100">
        <v>267</v>
      </c>
    </row>
    <row r="39" spans="2:11" s="85" customFormat="1" ht="11.1" customHeight="1">
      <c r="B39" s="21">
        <v>27</v>
      </c>
      <c r="C39" s="99"/>
      <c r="D39" s="20">
        <f t="shared" si="0"/>
        <v>209</v>
      </c>
      <c r="E39" s="20">
        <v>111</v>
      </c>
      <c r="F39" s="140">
        <v>98</v>
      </c>
      <c r="G39" s="27">
        <v>77</v>
      </c>
      <c r="H39" s="29"/>
      <c r="I39" s="20">
        <f t="shared" si="1"/>
        <v>435</v>
      </c>
      <c r="J39" s="100">
        <v>197</v>
      </c>
      <c r="K39" s="100">
        <v>238</v>
      </c>
    </row>
    <row r="40" spans="2:11" s="85" customFormat="1" ht="11.1" customHeight="1">
      <c r="B40" s="21">
        <v>28</v>
      </c>
      <c r="C40" s="99"/>
      <c r="D40" s="20">
        <f t="shared" si="0"/>
        <v>202</v>
      </c>
      <c r="E40" s="20">
        <v>103</v>
      </c>
      <c r="F40" s="140">
        <v>99</v>
      </c>
      <c r="G40" s="27">
        <v>78</v>
      </c>
      <c r="H40" s="29"/>
      <c r="I40" s="20">
        <f t="shared" si="1"/>
        <v>313</v>
      </c>
      <c r="J40" s="100">
        <v>127</v>
      </c>
      <c r="K40" s="100">
        <v>186</v>
      </c>
    </row>
    <row r="41" spans="2:11" s="85" customFormat="1" ht="11.1" customHeight="1">
      <c r="B41" s="21">
        <v>29</v>
      </c>
      <c r="C41" s="99"/>
      <c r="D41" s="20">
        <f t="shared" si="0"/>
        <v>216</v>
      </c>
      <c r="E41" s="20">
        <v>107</v>
      </c>
      <c r="F41" s="140">
        <v>109</v>
      </c>
      <c r="G41" s="27">
        <v>79</v>
      </c>
      <c r="H41" s="29"/>
      <c r="I41" s="20">
        <f t="shared" si="1"/>
        <v>205</v>
      </c>
      <c r="J41" s="100">
        <v>90</v>
      </c>
      <c r="K41" s="100">
        <v>115</v>
      </c>
    </row>
    <row r="42" spans="2:11" s="88" customFormat="1" ht="17.100000000000001" customHeight="1">
      <c r="B42" s="176" t="s">
        <v>69</v>
      </c>
      <c r="C42" s="177"/>
      <c r="D42" s="20">
        <f t="shared" si="0"/>
        <v>1152</v>
      </c>
      <c r="E42" s="20">
        <f>SUM(E43:E47)</f>
        <v>606</v>
      </c>
      <c r="F42" s="90">
        <f>SUM(F43:F47)</f>
        <v>546</v>
      </c>
      <c r="G42" s="178" t="s">
        <v>89</v>
      </c>
      <c r="H42" s="179"/>
      <c r="I42" s="20">
        <f t="shared" si="1"/>
        <v>1357</v>
      </c>
      <c r="J42" s="89">
        <f>SUM(J43:J47)</f>
        <v>538</v>
      </c>
      <c r="K42" s="89">
        <f>SUM(K43:K47)</f>
        <v>819</v>
      </c>
    </row>
    <row r="43" spans="2:11" s="85" customFormat="1" ht="11.1" customHeight="1">
      <c r="B43" s="21" t="s">
        <v>40</v>
      </c>
      <c r="C43" s="99"/>
      <c r="D43" s="20">
        <f t="shared" si="0"/>
        <v>222</v>
      </c>
      <c r="E43" s="20">
        <v>115</v>
      </c>
      <c r="F43" s="140">
        <v>107</v>
      </c>
      <c r="G43" s="27">
        <v>80</v>
      </c>
      <c r="H43" s="29"/>
      <c r="I43" s="20">
        <f t="shared" si="1"/>
        <v>274</v>
      </c>
      <c r="J43" s="100">
        <v>126</v>
      </c>
      <c r="K43" s="100">
        <v>148</v>
      </c>
    </row>
    <row r="44" spans="2:11" s="85" customFormat="1" ht="11.1" customHeight="1">
      <c r="B44" s="21">
        <v>31</v>
      </c>
      <c r="C44" s="99"/>
      <c r="D44" s="20">
        <f t="shared" si="0"/>
        <v>222</v>
      </c>
      <c r="E44" s="20">
        <v>109</v>
      </c>
      <c r="F44" s="140">
        <v>113</v>
      </c>
      <c r="G44" s="27">
        <v>81</v>
      </c>
      <c r="H44" s="29"/>
      <c r="I44" s="20">
        <f t="shared" si="1"/>
        <v>264</v>
      </c>
      <c r="J44" s="100">
        <v>106</v>
      </c>
      <c r="K44" s="100">
        <v>158</v>
      </c>
    </row>
    <row r="45" spans="2:11" s="85" customFormat="1" ht="11.1" customHeight="1">
      <c r="B45" s="21">
        <v>32</v>
      </c>
      <c r="C45" s="99"/>
      <c r="D45" s="20">
        <f t="shared" si="0"/>
        <v>254</v>
      </c>
      <c r="E45" s="20">
        <v>138</v>
      </c>
      <c r="F45" s="140">
        <v>116</v>
      </c>
      <c r="G45" s="27">
        <v>82</v>
      </c>
      <c r="H45" s="29"/>
      <c r="I45" s="20">
        <f t="shared" si="1"/>
        <v>262</v>
      </c>
      <c r="J45" s="100">
        <v>123</v>
      </c>
      <c r="K45" s="100">
        <v>139</v>
      </c>
    </row>
    <row r="46" spans="2:11" s="85" customFormat="1" ht="11.1" customHeight="1">
      <c r="B46" s="21">
        <v>33</v>
      </c>
      <c r="C46" s="99"/>
      <c r="D46" s="20">
        <f t="shared" si="0"/>
        <v>231</v>
      </c>
      <c r="E46" s="20">
        <v>127</v>
      </c>
      <c r="F46" s="140">
        <v>104</v>
      </c>
      <c r="G46" s="27">
        <v>83</v>
      </c>
      <c r="H46" s="29"/>
      <c r="I46" s="20">
        <f t="shared" si="1"/>
        <v>292</v>
      </c>
      <c r="J46" s="100">
        <v>89</v>
      </c>
      <c r="K46" s="100">
        <v>203</v>
      </c>
    </row>
    <row r="47" spans="2:11" s="85" customFormat="1" ht="11.1" customHeight="1">
      <c r="B47" s="21">
        <v>34</v>
      </c>
      <c r="C47" s="99"/>
      <c r="D47" s="20">
        <f t="shared" si="0"/>
        <v>223</v>
      </c>
      <c r="E47" s="20">
        <v>117</v>
      </c>
      <c r="F47" s="140">
        <v>106</v>
      </c>
      <c r="G47" s="27">
        <v>84</v>
      </c>
      <c r="H47" s="29"/>
      <c r="I47" s="20">
        <f t="shared" si="1"/>
        <v>265</v>
      </c>
      <c r="J47" s="100">
        <v>94</v>
      </c>
      <c r="K47" s="100">
        <v>171</v>
      </c>
    </row>
    <row r="48" spans="2:11" s="88" customFormat="1" ht="17.100000000000001" customHeight="1">
      <c r="B48" s="176" t="s">
        <v>70</v>
      </c>
      <c r="C48" s="177"/>
      <c r="D48" s="20">
        <f t="shared" si="0"/>
        <v>1341</v>
      </c>
      <c r="E48" s="20">
        <f>SUM(E49:E53)</f>
        <v>679</v>
      </c>
      <c r="F48" s="90">
        <f>SUM(F49:F53)</f>
        <v>662</v>
      </c>
      <c r="G48" s="178" t="s">
        <v>90</v>
      </c>
      <c r="H48" s="179"/>
      <c r="I48" s="20">
        <f t="shared" si="1"/>
        <v>999</v>
      </c>
      <c r="J48" s="89">
        <f>SUM(J49:J53)</f>
        <v>295</v>
      </c>
      <c r="K48" s="89">
        <f>SUM(K49:K53)</f>
        <v>704</v>
      </c>
    </row>
    <row r="49" spans="2:11" s="85" customFormat="1" ht="11.1" customHeight="1">
      <c r="B49" s="21">
        <v>35</v>
      </c>
      <c r="C49" s="99"/>
      <c r="D49" s="20">
        <f t="shared" si="0"/>
        <v>252</v>
      </c>
      <c r="E49" s="20">
        <v>133</v>
      </c>
      <c r="F49" s="140">
        <v>119</v>
      </c>
      <c r="G49" s="27">
        <v>85</v>
      </c>
      <c r="H49" s="29"/>
      <c r="I49" s="20">
        <f t="shared" si="1"/>
        <v>223</v>
      </c>
      <c r="J49" s="100">
        <v>69</v>
      </c>
      <c r="K49" s="100">
        <v>154</v>
      </c>
    </row>
    <row r="50" spans="2:11" s="85" customFormat="1" ht="11.1" customHeight="1">
      <c r="B50" s="21">
        <v>36</v>
      </c>
      <c r="C50" s="99"/>
      <c r="D50" s="20">
        <f t="shared" si="0"/>
        <v>244</v>
      </c>
      <c r="E50" s="20">
        <v>126</v>
      </c>
      <c r="F50" s="140">
        <v>118</v>
      </c>
      <c r="G50" s="27">
        <v>86</v>
      </c>
      <c r="H50" s="29"/>
      <c r="I50" s="20">
        <f t="shared" si="1"/>
        <v>189</v>
      </c>
      <c r="J50" s="100">
        <v>59</v>
      </c>
      <c r="K50" s="100">
        <v>130</v>
      </c>
    </row>
    <row r="51" spans="2:11" s="85" customFormat="1" ht="11.1" customHeight="1">
      <c r="B51" s="21">
        <v>37</v>
      </c>
      <c r="C51" s="99"/>
      <c r="D51" s="20">
        <f t="shared" si="0"/>
        <v>250</v>
      </c>
      <c r="E51" s="20">
        <v>126</v>
      </c>
      <c r="F51" s="140">
        <v>124</v>
      </c>
      <c r="G51" s="27">
        <v>87</v>
      </c>
      <c r="H51" s="29"/>
      <c r="I51" s="20">
        <f t="shared" si="1"/>
        <v>205</v>
      </c>
      <c r="J51" s="100">
        <v>59</v>
      </c>
      <c r="K51" s="100">
        <v>146</v>
      </c>
    </row>
    <row r="52" spans="2:11" s="85" customFormat="1" ht="11.1" customHeight="1">
      <c r="B52" s="21">
        <v>38</v>
      </c>
      <c r="C52" s="99"/>
      <c r="D52" s="20">
        <f t="shared" si="0"/>
        <v>302</v>
      </c>
      <c r="E52" s="20">
        <v>153</v>
      </c>
      <c r="F52" s="140">
        <v>149</v>
      </c>
      <c r="G52" s="27">
        <v>88</v>
      </c>
      <c r="H52" s="29"/>
      <c r="I52" s="20">
        <f t="shared" si="1"/>
        <v>198</v>
      </c>
      <c r="J52" s="100">
        <v>58</v>
      </c>
      <c r="K52" s="100">
        <v>140</v>
      </c>
    </row>
    <row r="53" spans="2:11" s="85" customFormat="1" ht="11.1" customHeight="1">
      <c r="B53" s="21">
        <v>39</v>
      </c>
      <c r="C53" s="99"/>
      <c r="D53" s="20">
        <f t="shared" si="0"/>
        <v>293</v>
      </c>
      <c r="E53" s="20">
        <v>141</v>
      </c>
      <c r="F53" s="140">
        <v>152</v>
      </c>
      <c r="G53" s="27">
        <v>89</v>
      </c>
      <c r="H53" s="29"/>
      <c r="I53" s="20">
        <f t="shared" si="1"/>
        <v>184</v>
      </c>
      <c r="J53" s="100">
        <v>50</v>
      </c>
      <c r="K53" s="100">
        <v>134</v>
      </c>
    </row>
    <row r="54" spans="2:11" s="88" customFormat="1" ht="17.100000000000001" customHeight="1">
      <c r="B54" s="176" t="s">
        <v>71</v>
      </c>
      <c r="C54" s="177"/>
      <c r="D54" s="20">
        <f t="shared" si="0"/>
        <v>1478</v>
      </c>
      <c r="E54" s="20">
        <f>SUM(E55:E59)</f>
        <v>768</v>
      </c>
      <c r="F54" s="90">
        <f>SUM(F55:F59)</f>
        <v>710</v>
      </c>
      <c r="G54" s="178" t="s">
        <v>91</v>
      </c>
      <c r="H54" s="179"/>
      <c r="I54" s="20">
        <f t="shared" si="1"/>
        <v>634</v>
      </c>
      <c r="J54" s="89">
        <f>SUM(J55:J59)</f>
        <v>141</v>
      </c>
      <c r="K54" s="89">
        <f>SUM(K55:K59)</f>
        <v>493</v>
      </c>
    </row>
    <row r="55" spans="2:11" s="85" customFormat="1" ht="11.1" customHeight="1">
      <c r="B55" s="21">
        <v>40</v>
      </c>
      <c r="C55" s="99"/>
      <c r="D55" s="20">
        <f t="shared" si="0"/>
        <v>274</v>
      </c>
      <c r="E55" s="20">
        <v>143</v>
      </c>
      <c r="F55" s="140">
        <v>131</v>
      </c>
      <c r="G55" s="27">
        <v>90</v>
      </c>
      <c r="H55" s="29"/>
      <c r="I55" s="20">
        <f t="shared" si="1"/>
        <v>168</v>
      </c>
      <c r="J55" s="100">
        <v>37</v>
      </c>
      <c r="K55" s="100">
        <v>131</v>
      </c>
    </row>
    <row r="56" spans="2:11" s="85" customFormat="1" ht="11.1" customHeight="1">
      <c r="B56" s="21">
        <v>41</v>
      </c>
      <c r="C56" s="99"/>
      <c r="D56" s="20">
        <f t="shared" si="0"/>
        <v>297</v>
      </c>
      <c r="E56" s="20">
        <v>162</v>
      </c>
      <c r="F56" s="140">
        <v>135</v>
      </c>
      <c r="G56" s="27">
        <v>91</v>
      </c>
      <c r="H56" s="29"/>
      <c r="I56" s="20">
        <f t="shared" si="1"/>
        <v>132</v>
      </c>
      <c r="J56" s="100">
        <v>30</v>
      </c>
      <c r="K56" s="100">
        <v>102</v>
      </c>
    </row>
    <row r="57" spans="2:11" s="85" customFormat="1" ht="11.1" customHeight="1">
      <c r="B57" s="21">
        <v>42</v>
      </c>
      <c r="C57" s="99"/>
      <c r="D57" s="20">
        <f t="shared" si="0"/>
        <v>298</v>
      </c>
      <c r="E57" s="20">
        <v>166</v>
      </c>
      <c r="F57" s="140">
        <v>132</v>
      </c>
      <c r="G57" s="27">
        <v>92</v>
      </c>
      <c r="H57" s="29"/>
      <c r="I57" s="20">
        <f t="shared" si="1"/>
        <v>142</v>
      </c>
      <c r="J57" s="100">
        <v>40</v>
      </c>
      <c r="K57" s="100">
        <v>102</v>
      </c>
    </row>
    <row r="58" spans="2:11" s="85" customFormat="1" ht="11.1" customHeight="1">
      <c r="B58" s="21">
        <v>43</v>
      </c>
      <c r="C58" s="99"/>
      <c r="D58" s="20">
        <f t="shared" si="0"/>
        <v>295</v>
      </c>
      <c r="E58" s="20">
        <v>147</v>
      </c>
      <c r="F58" s="140">
        <v>148</v>
      </c>
      <c r="G58" s="27">
        <v>93</v>
      </c>
      <c r="H58" s="29"/>
      <c r="I58" s="20">
        <f t="shared" si="1"/>
        <v>105</v>
      </c>
      <c r="J58" s="100">
        <v>17</v>
      </c>
      <c r="K58" s="100">
        <v>88</v>
      </c>
    </row>
    <row r="59" spans="2:11" s="85" customFormat="1" ht="11.1" customHeight="1">
      <c r="B59" s="21">
        <v>44</v>
      </c>
      <c r="C59" s="99"/>
      <c r="D59" s="20">
        <f t="shared" si="0"/>
        <v>314</v>
      </c>
      <c r="E59" s="20">
        <v>150</v>
      </c>
      <c r="F59" s="140">
        <v>164</v>
      </c>
      <c r="G59" s="27">
        <v>94</v>
      </c>
      <c r="H59" s="29"/>
      <c r="I59" s="20">
        <f t="shared" si="1"/>
        <v>87</v>
      </c>
      <c r="J59" s="100">
        <v>17</v>
      </c>
      <c r="K59" s="100">
        <v>70</v>
      </c>
    </row>
    <row r="60" spans="2:11" s="88" customFormat="1" ht="17.100000000000001" customHeight="1">
      <c r="B60" s="176" t="s">
        <v>72</v>
      </c>
      <c r="C60" s="177"/>
      <c r="D60" s="20">
        <f t="shared" si="0"/>
        <v>1598</v>
      </c>
      <c r="E60" s="20">
        <f>SUM(E61:E65)</f>
        <v>824</v>
      </c>
      <c r="F60" s="90">
        <f>SUM(F61:F65)</f>
        <v>774</v>
      </c>
      <c r="G60" s="178" t="s">
        <v>41</v>
      </c>
      <c r="H60" s="179"/>
      <c r="I60" s="20">
        <f t="shared" si="1"/>
        <v>232</v>
      </c>
      <c r="J60" s="89">
        <f>SUM(J61:J65)</f>
        <v>46</v>
      </c>
      <c r="K60" s="89">
        <f>SUM(K61:K65)</f>
        <v>186</v>
      </c>
    </row>
    <row r="61" spans="2:11" s="85" customFormat="1" ht="11.1" customHeight="1">
      <c r="B61" s="21">
        <v>45</v>
      </c>
      <c r="C61" s="99"/>
      <c r="D61" s="20">
        <f t="shared" si="0"/>
        <v>329</v>
      </c>
      <c r="E61" s="20">
        <v>183</v>
      </c>
      <c r="F61" s="140">
        <v>146</v>
      </c>
      <c r="G61" s="27">
        <v>95</v>
      </c>
      <c r="H61" s="29"/>
      <c r="I61" s="20">
        <f t="shared" si="1"/>
        <v>65</v>
      </c>
      <c r="J61" s="100">
        <v>16</v>
      </c>
      <c r="K61" s="100">
        <v>49</v>
      </c>
    </row>
    <row r="62" spans="2:11" s="85" customFormat="1" ht="11.1" customHeight="1">
      <c r="B62" s="21">
        <v>46</v>
      </c>
      <c r="C62" s="99"/>
      <c r="D62" s="20">
        <f t="shared" si="0"/>
        <v>348</v>
      </c>
      <c r="E62" s="20">
        <v>170</v>
      </c>
      <c r="F62" s="140">
        <v>178</v>
      </c>
      <c r="G62" s="27">
        <v>96</v>
      </c>
      <c r="H62" s="29"/>
      <c r="I62" s="20">
        <f t="shared" si="1"/>
        <v>52</v>
      </c>
      <c r="J62" s="100">
        <v>13</v>
      </c>
      <c r="K62" s="100">
        <v>39</v>
      </c>
    </row>
    <row r="63" spans="2:11" s="85" customFormat="1" ht="11.1" customHeight="1">
      <c r="B63" s="21">
        <v>47</v>
      </c>
      <c r="C63" s="99"/>
      <c r="D63" s="20">
        <f t="shared" si="0"/>
        <v>296</v>
      </c>
      <c r="E63" s="20">
        <v>153</v>
      </c>
      <c r="F63" s="140">
        <v>143</v>
      </c>
      <c r="G63" s="27">
        <v>97</v>
      </c>
      <c r="H63" s="29"/>
      <c r="I63" s="20">
        <f t="shared" si="1"/>
        <v>48</v>
      </c>
      <c r="J63" s="100">
        <v>11</v>
      </c>
      <c r="K63" s="100">
        <v>37</v>
      </c>
    </row>
    <row r="64" spans="2:11" s="85" customFormat="1" ht="11.1" customHeight="1">
      <c r="B64" s="21">
        <v>48</v>
      </c>
      <c r="C64" s="99"/>
      <c r="D64" s="20">
        <f t="shared" si="0"/>
        <v>297</v>
      </c>
      <c r="E64" s="20">
        <v>150</v>
      </c>
      <c r="F64" s="140">
        <v>147</v>
      </c>
      <c r="G64" s="27">
        <v>98</v>
      </c>
      <c r="H64" s="29"/>
      <c r="I64" s="20">
        <f t="shared" si="1"/>
        <v>38</v>
      </c>
      <c r="J64" s="141">
        <v>1</v>
      </c>
      <c r="K64" s="141">
        <v>37</v>
      </c>
    </row>
    <row r="65" spans="2:11" s="85" customFormat="1" ht="10.5" customHeight="1">
      <c r="B65" s="21">
        <v>49</v>
      </c>
      <c r="C65" s="99"/>
      <c r="D65" s="20">
        <f t="shared" si="0"/>
        <v>328</v>
      </c>
      <c r="E65" s="20">
        <v>168</v>
      </c>
      <c r="F65" s="140">
        <v>160</v>
      </c>
      <c r="G65" s="27">
        <v>99</v>
      </c>
      <c r="H65" s="29" t="s">
        <v>4</v>
      </c>
      <c r="I65" s="20">
        <f t="shared" si="1"/>
        <v>29</v>
      </c>
      <c r="J65" s="101">
        <v>5</v>
      </c>
      <c r="K65" s="101">
        <v>24</v>
      </c>
    </row>
    <row r="66" spans="2:11" s="91" customFormat="1" ht="6" customHeight="1">
      <c r="B66" s="22"/>
      <c r="C66" s="24"/>
      <c r="D66" s="25"/>
      <c r="E66" s="25"/>
      <c r="F66" s="25"/>
      <c r="G66" s="28"/>
      <c r="H66" s="30"/>
      <c r="I66" s="25"/>
      <c r="J66" s="25"/>
      <c r="K66" s="25"/>
    </row>
    <row r="67" spans="2:11" s="91" customFormat="1" ht="15" customHeight="1">
      <c r="B67" s="23"/>
      <c r="C67" s="23"/>
      <c r="D67" s="26"/>
      <c r="E67" s="26"/>
      <c r="F67" s="26"/>
      <c r="G67" s="23"/>
      <c r="H67" s="23"/>
      <c r="I67" s="26"/>
      <c r="J67" s="26"/>
      <c r="K67" s="32" t="s">
        <v>27</v>
      </c>
    </row>
    <row r="68" spans="2:11">
      <c r="B68" s="6"/>
      <c r="C68" s="6"/>
      <c r="G68" s="6"/>
      <c r="H68" s="6"/>
    </row>
  </sheetData>
  <mergeCells count="24">
    <mergeCell ref="B1:K1"/>
    <mergeCell ref="B4:C4"/>
    <mergeCell ref="G4:H4"/>
    <mergeCell ref="G5:H5"/>
    <mergeCell ref="B6:C6"/>
    <mergeCell ref="G6:H6"/>
    <mergeCell ref="B12:C12"/>
    <mergeCell ref="G12:H12"/>
    <mergeCell ref="B18:C18"/>
    <mergeCell ref="G18:H18"/>
    <mergeCell ref="B24:C24"/>
    <mergeCell ref="G24:H24"/>
    <mergeCell ref="B30:C30"/>
    <mergeCell ref="G30:H30"/>
    <mergeCell ref="B36:C36"/>
    <mergeCell ref="G36:H36"/>
    <mergeCell ref="B42:C42"/>
    <mergeCell ref="G42:H42"/>
    <mergeCell ref="B48:C48"/>
    <mergeCell ref="G48:H48"/>
    <mergeCell ref="B54:C54"/>
    <mergeCell ref="G54:H54"/>
    <mergeCell ref="B60:C60"/>
    <mergeCell ref="G60:H60"/>
  </mergeCells>
  <phoneticPr fontId="9"/>
  <printOptions horizontalCentered="1"/>
  <pageMargins left="0.78740157480314965" right="0.78740157480314965" top="0.98425196850393681" bottom="0.59055118110236227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0401-90BB-45BE-A473-7595C2FD4D41}">
  <dimension ref="A1:M16"/>
  <sheetViews>
    <sheetView showGridLines="0" zoomScale="115" zoomScaleNormal="115" zoomScaleSheetLayoutView="100" workbookViewId="0">
      <selection activeCell="O19" sqref="O19"/>
    </sheetView>
  </sheetViews>
  <sheetFormatPr defaultRowHeight="13.5"/>
  <cols>
    <col min="1" max="1" width="5.75" style="94" customWidth="1"/>
    <col min="2" max="2" width="6" style="94" customWidth="1"/>
    <col min="3" max="3" width="3.625" style="94" customWidth="1"/>
    <col min="4" max="13" width="11.5" style="94" customWidth="1"/>
    <col min="14" max="14" width="2.25" style="94" customWidth="1"/>
    <col min="15" max="16384" width="9" style="94"/>
  </cols>
  <sheetData>
    <row r="1" spans="1:13" s="43" customFormat="1" ht="21">
      <c r="A1" s="186" t="s">
        <v>43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s="92" customForma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 t="s">
        <v>44</v>
      </c>
    </row>
    <row r="3" spans="1:13" s="92" customFormat="1" ht="18" customHeight="1">
      <c r="A3" s="144"/>
      <c r="B3" s="145" t="s">
        <v>45</v>
      </c>
      <c r="C3" s="146"/>
      <c r="D3" s="147" t="s">
        <v>46</v>
      </c>
      <c r="E3" s="148" t="s">
        <v>47</v>
      </c>
      <c r="F3" s="148" t="s">
        <v>48</v>
      </c>
      <c r="G3" s="148" t="s">
        <v>49</v>
      </c>
      <c r="H3" s="148" t="s">
        <v>50</v>
      </c>
      <c r="I3" s="148" t="s">
        <v>51</v>
      </c>
      <c r="J3" s="148" t="s">
        <v>52</v>
      </c>
      <c r="K3" s="148" t="s">
        <v>53</v>
      </c>
      <c r="L3" s="148" t="s">
        <v>54</v>
      </c>
      <c r="M3" s="149" t="s">
        <v>55</v>
      </c>
    </row>
    <row r="4" spans="1:13" s="92" customFormat="1" ht="18" customHeight="1">
      <c r="A4" s="150" t="s">
        <v>94</v>
      </c>
      <c r="B4" s="151">
        <v>27</v>
      </c>
      <c r="C4" s="152" t="s">
        <v>127</v>
      </c>
      <c r="D4" s="153">
        <v>29234</v>
      </c>
      <c r="E4" s="153">
        <v>58061</v>
      </c>
      <c r="F4" s="153">
        <v>131209</v>
      </c>
      <c r="G4" s="153">
        <v>49830</v>
      </c>
      <c r="H4" s="153">
        <v>72840</v>
      </c>
      <c r="I4" s="153">
        <v>26912</v>
      </c>
      <c r="J4" s="153">
        <v>43685</v>
      </c>
      <c r="K4" s="153">
        <v>41302</v>
      </c>
      <c r="L4" s="153">
        <v>8200</v>
      </c>
      <c r="M4" s="153">
        <v>16924</v>
      </c>
    </row>
    <row r="5" spans="1:13" s="92" customFormat="1" ht="18" customHeight="1">
      <c r="A5" s="150"/>
      <c r="B5" s="151">
        <v>28</v>
      </c>
      <c r="C5" s="152"/>
      <c r="D5" s="153">
        <v>28861</v>
      </c>
      <c r="E5" s="153">
        <v>57807</v>
      </c>
      <c r="F5" s="153">
        <v>130517</v>
      </c>
      <c r="G5" s="153">
        <v>49451</v>
      </c>
      <c r="H5" s="153">
        <v>72767</v>
      </c>
      <c r="I5" s="153">
        <v>26591</v>
      </c>
      <c r="J5" s="153">
        <v>43282</v>
      </c>
      <c r="K5" s="153">
        <v>40555</v>
      </c>
      <c r="L5" s="153">
        <v>8158</v>
      </c>
      <c r="M5" s="153">
        <v>16667</v>
      </c>
    </row>
    <row r="6" spans="1:13" s="92" customFormat="1" ht="18" customHeight="1">
      <c r="A6" s="150"/>
      <c r="B6" s="151">
        <v>29</v>
      </c>
      <c r="C6" s="152"/>
      <c r="D6" s="153">
        <v>28535</v>
      </c>
      <c r="E6" s="153">
        <v>57388</v>
      </c>
      <c r="F6" s="153">
        <v>130092</v>
      </c>
      <c r="G6" s="153">
        <v>49191</v>
      </c>
      <c r="H6" s="153">
        <v>72898</v>
      </c>
      <c r="I6" s="153">
        <v>26375</v>
      </c>
      <c r="J6" s="153">
        <v>42884</v>
      </c>
      <c r="K6" s="153">
        <v>39745</v>
      </c>
      <c r="L6" s="153">
        <v>8014</v>
      </c>
      <c r="M6" s="153">
        <v>16527</v>
      </c>
    </row>
    <row r="7" spans="1:13" s="92" customFormat="1" ht="18" customHeight="1">
      <c r="A7" s="150"/>
      <c r="B7" s="151">
        <v>30</v>
      </c>
      <c r="C7" s="152"/>
      <c r="D7" s="153">
        <v>28346</v>
      </c>
      <c r="E7" s="153">
        <v>57151</v>
      </c>
      <c r="F7" s="153">
        <v>129801</v>
      </c>
      <c r="G7" s="153">
        <v>48643</v>
      </c>
      <c r="H7" s="153">
        <v>73360</v>
      </c>
      <c r="I7" s="153">
        <v>26040</v>
      </c>
      <c r="J7" s="153">
        <v>42443</v>
      </c>
      <c r="K7" s="153">
        <v>39177</v>
      </c>
      <c r="L7" s="153">
        <v>7847</v>
      </c>
      <c r="M7" s="153">
        <v>16316</v>
      </c>
    </row>
    <row r="8" spans="1:13" s="92" customFormat="1" ht="18" customHeight="1">
      <c r="A8" s="150" t="s">
        <v>92</v>
      </c>
      <c r="B8" s="151" t="s">
        <v>93</v>
      </c>
      <c r="C8" s="152" t="s">
        <v>45</v>
      </c>
      <c r="D8" s="153">
        <v>28157</v>
      </c>
      <c r="E8" s="153">
        <v>56779</v>
      </c>
      <c r="F8" s="153">
        <v>129002</v>
      </c>
      <c r="G8" s="153">
        <v>47998</v>
      </c>
      <c r="H8" s="153">
        <v>73451</v>
      </c>
      <c r="I8" s="153">
        <v>25641</v>
      </c>
      <c r="J8" s="153">
        <v>42065</v>
      </c>
      <c r="K8" s="153">
        <v>38371</v>
      </c>
      <c r="L8" s="153">
        <v>7751</v>
      </c>
      <c r="M8" s="153">
        <v>16078</v>
      </c>
    </row>
    <row r="9" spans="1:13" s="92" customFormat="1" ht="18" customHeight="1">
      <c r="A9" s="150"/>
      <c r="B9" s="151">
        <v>2</v>
      </c>
      <c r="C9" s="152"/>
      <c r="D9" s="153">
        <v>27913</v>
      </c>
      <c r="E9" s="153">
        <v>56638</v>
      </c>
      <c r="F9" s="153">
        <v>128184</v>
      </c>
      <c r="G9" s="153">
        <v>47530</v>
      </c>
      <c r="H9" s="153">
        <v>73317</v>
      </c>
      <c r="I9" s="153">
        <v>25341</v>
      </c>
      <c r="J9" s="153">
        <v>41425</v>
      </c>
      <c r="K9" s="153">
        <v>37652</v>
      </c>
      <c r="L9" s="153">
        <v>7553</v>
      </c>
      <c r="M9" s="153">
        <v>15853</v>
      </c>
    </row>
    <row r="10" spans="1:13" s="92" customFormat="1" ht="18" customHeight="1">
      <c r="A10" s="150"/>
      <c r="B10" s="151">
        <v>3</v>
      </c>
      <c r="C10" s="152"/>
      <c r="D10" s="153">
        <v>27442</v>
      </c>
      <c r="E10" s="153">
        <v>56240</v>
      </c>
      <c r="F10" s="153">
        <v>127552</v>
      </c>
      <c r="G10" s="153">
        <v>46781</v>
      </c>
      <c r="H10" s="153">
        <v>73045</v>
      </c>
      <c r="I10" s="153">
        <v>24940</v>
      </c>
      <c r="J10" s="153">
        <v>40992</v>
      </c>
      <c r="K10" s="153">
        <v>36946</v>
      </c>
      <c r="L10" s="153">
        <v>7416</v>
      </c>
      <c r="M10" s="153">
        <v>15563</v>
      </c>
    </row>
    <row r="11" spans="1:13" s="92" customFormat="1" ht="18" customHeight="1">
      <c r="A11" s="150"/>
      <c r="B11" s="151">
        <v>4</v>
      </c>
      <c r="C11" s="152"/>
      <c r="D11" s="153">
        <v>27080</v>
      </c>
      <c r="E11" s="153">
        <v>55941</v>
      </c>
      <c r="F11" s="153">
        <v>126555</v>
      </c>
      <c r="G11" s="153">
        <v>46202</v>
      </c>
      <c r="H11" s="153">
        <v>72778</v>
      </c>
      <c r="I11" s="153">
        <v>24493</v>
      </c>
      <c r="J11" s="153">
        <v>40348</v>
      </c>
      <c r="K11" s="153">
        <v>36271</v>
      </c>
      <c r="L11" s="153">
        <v>7281</v>
      </c>
      <c r="M11" s="153">
        <v>15346</v>
      </c>
    </row>
    <row r="12" spans="1:13" s="92" customFormat="1" ht="18" customHeight="1">
      <c r="A12" s="150"/>
      <c r="B12" s="151">
        <v>5</v>
      </c>
      <c r="C12" s="152"/>
      <c r="D12" s="153">
        <v>26746</v>
      </c>
      <c r="E12" s="153">
        <v>55655</v>
      </c>
      <c r="F12" s="153">
        <v>125753</v>
      </c>
      <c r="G12" s="153">
        <v>45704</v>
      </c>
      <c r="H12" s="153">
        <v>72635</v>
      </c>
      <c r="I12" s="153">
        <v>24195</v>
      </c>
      <c r="J12" s="153">
        <v>39912</v>
      </c>
      <c r="K12" s="153">
        <v>35532</v>
      </c>
      <c r="L12" s="153">
        <v>7119</v>
      </c>
      <c r="M12" s="153">
        <v>15172</v>
      </c>
    </row>
    <row r="13" spans="1:13" s="92" customFormat="1" ht="18" customHeight="1">
      <c r="A13" s="150"/>
      <c r="B13" s="151">
        <v>6</v>
      </c>
      <c r="C13" s="152"/>
      <c r="D13" s="153">
        <v>26526</v>
      </c>
      <c r="E13" s="153">
        <v>55164</v>
      </c>
      <c r="F13" s="153">
        <v>124962</v>
      </c>
      <c r="G13" s="153">
        <v>45389</v>
      </c>
      <c r="H13" s="153">
        <v>72612</v>
      </c>
      <c r="I13" s="153">
        <v>23853</v>
      </c>
      <c r="J13" s="153">
        <v>39458</v>
      </c>
      <c r="K13" s="153">
        <v>34929</v>
      </c>
      <c r="L13" s="153">
        <v>7030</v>
      </c>
      <c r="M13" s="153">
        <v>14998</v>
      </c>
    </row>
    <row r="14" spans="1:13" s="92" customFormat="1" ht="18" customHeight="1">
      <c r="A14" s="144"/>
      <c r="B14" s="144" t="s">
        <v>56</v>
      </c>
      <c r="C14" s="146"/>
      <c r="D14" s="154">
        <f>(D13-D4)/D4</f>
        <v>-9.2631867004173224E-2</v>
      </c>
      <c r="E14" s="154">
        <f t="shared" ref="E14:M14" si="0">(E13-E4)/E4</f>
        <v>-4.9895799245620986E-2</v>
      </c>
      <c r="F14" s="154">
        <f t="shared" si="0"/>
        <v>-4.7611063265477219E-2</v>
      </c>
      <c r="G14" s="154">
        <f t="shared" si="0"/>
        <v>-8.9123018262091111E-2</v>
      </c>
      <c r="H14" s="154">
        <f t="shared" si="0"/>
        <v>-3.1301482701812191E-3</v>
      </c>
      <c r="I14" s="154">
        <f t="shared" si="0"/>
        <v>-0.11366676575505351</v>
      </c>
      <c r="J14" s="154">
        <f t="shared" si="0"/>
        <v>-9.6760901911411235E-2</v>
      </c>
      <c r="K14" s="154">
        <f t="shared" si="0"/>
        <v>-0.15430245508692073</v>
      </c>
      <c r="L14" s="154">
        <f t="shared" si="0"/>
        <v>-0.14268292682926828</v>
      </c>
      <c r="M14" s="154">
        <f t="shared" si="0"/>
        <v>-0.11380288347908296</v>
      </c>
    </row>
    <row r="15" spans="1:13" s="92" customFormat="1" ht="30" customHeight="1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3" t="s">
        <v>57</v>
      </c>
    </row>
    <row r="16" spans="1:13" s="92" customFormat="1">
      <c r="M16" s="93"/>
    </row>
  </sheetData>
  <mergeCells count="1">
    <mergeCell ref="A1:M1"/>
  </mergeCells>
  <phoneticPr fontId="9"/>
  <printOptions horizontalCentered="1"/>
  <pageMargins left="0.78740157480314965" right="0.78740157480314965" top="0.98425196850393704" bottom="0.59055118110236227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2-1 </vt:lpstr>
      <vt:lpstr>2-2 </vt:lpstr>
      <vt:lpstr>2-3 </vt:lpstr>
      <vt:lpstr>2-4</vt:lpstr>
      <vt:lpstr>'2-1 '!Print_Area</vt:lpstr>
      <vt:lpstr>'2-2 '!Print_Area</vt:lpstr>
      <vt:lpstr>'2-3 '!Print_Area</vt:lpstr>
      <vt:lpstr>'2-4'!Print_Titles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秘書政策課 政策推進係4-l</cp:lastModifiedBy>
  <dcterms:created xsi:type="dcterms:W3CDTF">2020-03-09T00:22:24Z</dcterms:created>
  <dcterms:modified xsi:type="dcterms:W3CDTF">2026-04-03T06:36:34Z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2020-04-20T00:44:09Z</vt:filetime>
  </property>
</Properties>
</file>