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mc:AlternateContent xmlns:mc="http://schemas.openxmlformats.org/markup-compatibility/2006">
    <mc:Choice Requires="x15">
      <x15ac:absPath xmlns:x15ac="http://schemas.microsoft.com/office/spreadsheetml/2010/11/ac" url="Y:\02政策推進係\12_課の庶務に関すること\01_統計書\令和７年度\HP向け\"/>
    </mc:Choice>
  </mc:AlternateContent>
  <xr:revisionPtr revIDLastSave="0" documentId="13_ncr:1_{54C3F10B-85A5-4EBD-A04B-D576596737BF}" xr6:coauthVersionLast="36" xr6:coauthVersionMax="36" xr10:uidLastSave="{00000000-0000-0000-0000-000000000000}"/>
  <bookViews>
    <workbookView xWindow="0" yWindow="0" windowWidth="18735" windowHeight="8370" tabRatio="598" activeTab="8" xr2:uid="{00000000-000D-0000-FFFF-FFFF00000000}"/>
  </bookViews>
  <sheets>
    <sheet name="○11-1" sheetId="18" r:id="rId1"/>
    <sheet name="○11-2" sheetId="1" r:id="rId2"/>
    <sheet name="○11-3" sheetId="2" r:id="rId3"/>
    <sheet name="○11-4" sheetId="44" r:id="rId4"/>
    <sheet name="○11-5" sheetId="20" r:id="rId5"/>
    <sheet name="○11-6" sheetId="3" r:id="rId6"/>
    <sheet name="〇11-7" sheetId="21" r:id="rId7"/>
    <sheet name="○11-8" sheetId="4" r:id="rId8"/>
    <sheet name="○11-9" sheetId="22" r:id="rId9"/>
    <sheet name="〇11-10" sheetId="5" r:id="rId10"/>
    <sheet name="○11-11" sheetId="23" r:id="rId11"/>
    <sheet name="○11-12" sheetId="45" r:id="rId12"/>
  </sheets>
  <definedNames>
    <definedName name="_xlnm.Print_Area" localSheetId="0">'○11-1'!$A$1:$L$66</definedName>
    <definedName name="_xlnm.Print_Area" localSheetId="10">'○11-11'!$A$1:$K$28</definedName>
    <definedName name="_xlnm.Print_Area" localSheetId="1">'○11-2'!$A$1:$H$15</definedName>
    <definedName name="_xlnm.Print_Area" localSheetId="2">'○11-3'!$A$1:$L$28</definedName>
    <definedName name="_xlnm.Print_Area" localSheetId="3">'○11-4'!$A$1:$Q$24</definedName>
    <definedName name="_xlnm.Print_Area" localSheetId="4">'○11-5'!$A$1:$Q$43</definedName>
    <definedName name="_xlnm.Print_Area" localSheetId="7">'○11-8'!$A$1:$V$14</definedName>
    <definedName name="_xlnm.Print_Area" localSheetId="8">'○11-9'!$A$1:$S$37</definedName>
    <definedName name="_xlnm.Print_Area" localSheetId="6">'〇11-7'!$A$1:$X$33</definedName>
    <definedName name="総面積" localSheetId="7">#REF!</definedName>
    <definedName name="総面積" localSheetId="8">#REF!</definedName>
    <definedName name="総面積" localSheetId="6">#REF!</definedName>
    <definedName name="総面積">#REF!</definedName>
  </definedNames>
  <calcPr calcId="191029"/>
</workbook>
</file>

<file path=xl/calcChain.xml><?xml version="1.0" encoding="utf-8"?>
<calcChain xmlns="http://schemas.openxmlformats.org/spreadsheetml/2006/main">
  <c r="E26" i="2" l="1"/>
  <c r="E25" i="2"/>
  <c r="E24" i="2"/>
  <c r="K19" i="2"/>
  <c r="D19" i="2"/>
  <c r="E19" i="2" s="1"/>
  <c r="C19" i="2"/>
  <c r="K18" i="2"/>
  <c r="E18" i="2"/>
  <c r="E17" i="2"/>
  <c r="E16" i="2"/>
  <c r="E15" i="2"/>
  <c r="E14" i="2"/>
  <c r="J13" i="2"/>
  <c r="E13" i="2"/>
  <c r="I8" i="2"/>
  <c r="I7" i="2"/>
  <c r="X11" i="21" l="1"/>
  <c r="W11" i="21"/>
  <c r="V11" i="21"/>
  <c r="Q11" i="21"/>
  <c r="M11" i="21"/>
  <c r="F11" i="21"/>
  <c r="E11" i="21"/>
  <c r="B11" i="21"/>
  <c r="X10" i="21"/>
  <c r="W10" i="21"/>
  <c r="V10" i="21"/>
  <c r="Q10" i="21"/>
  <c r="M10" i="21"/>
  <c r="F10" i="21"/>
  <c r="E10" i="21"/>
  <c r="B10" i="21"/>
  <c r="X9" i="21"/>
  <c r="W9" i="21"/>
  <c r="V9" i="21"/>
  <c r="Q9" i="21"/>
  <c r="M9" i="21"/>
  <c r="F9" i="21"/>
  <c r="E9" i="21"/>
  <c r="B9" i="21"/>
  <c r="W8" i="21"/>
  <c r="Q8" i="21"/>
  <c r="E8" i="21" s="1"/>
  <c r="V8" i="21" s="1"/>
  <c r="M8" i="21"/>
  <c r="B8" i="21"/>
  <c r="Q7" i="21"/>
  <c r="M7" i="21"/>
  <c r="W7" i="21" s="1"/>
  <c r="E7" i="21"/>
  <c r="V7" i="21" s="1"/>
  <c r="B7" i="21"/>
  <c r="H12" i="5" l="1"/>
  <c r="H11" i="5"/>
  <c r="H10" i="5"/>
  <c r="G10" i="5"/>
  <c r="F10" i="5"/>
  <c r="E10" i="5"/>
  <c r="D10" i="5"/>
  <c r="C10" i="5"/>
  <c r="B10" i="5"/>
  <c r="H9" i="5"/>
  <c r="H8" i="5"/>
  <c r="H7" i="5"/>
  <c r="H6" i="5"/>
  <c r="S11" i="4" l="1"/>
  <c r="P11" i="4"/>
  <c r="M11" i="4"/>
  <c r="J11" i="4"/>
  <c r="G11" i="4"/>
  <c r="F11" i="4"/>
  <c r="D11" i="4" s="1"/>
  <c r="E11" i="4"/>
  <c r="S10" i="4"/>
  <c r="P10" i="4"/>
  <c r="M10" i="4"/>
  <c r="J10" i="4"/>
  <c r="G10" i="4"/>
  <c r="F10" i="4"/>
  <c r="E10" i="4"/>
  <c r="S9" i="4"/>
  <c r="P9" i="4"/>
  <c r="M9" i="4"/>
  <c r="J9" i="4"/>
  <c r="G9" i="4"/>
  <c r="F9" i="4"/>
  <c r="D9" i="4" s="1"/>
  <c r="E9" i="4"/>
  <c r="S8" i="4"/>
  <c r="P8" i="4"/>
  <c r="M8" i="4"/>
  <c r="J8" i="4"/>
  <c r="G8" i="4"/>
  <c r="F8" i="4"/>
  <c r="E8" i="4"/>
  <c r="S7" i="4"/>
  <c r="P7" i="4"/>
  <c r="M7" i="4"/>
  <c r="J7" i="4"/>
  <c r="G7" i="4"/>
  <c r="F7" i="4"/>
  <c r="D7" i="4" s="1"/>
  <c r="E7" i="4"/>
  <c r="D10" i="4" l="1"/>
  <c r="D8" i="4"/>
  <c r="M15" i="44" l="1"/>
  <c r="L15" i="44"/>
  <c r="Q10" i="44"/>
  <c r="Q5" i="44" s="1"/>
  <c r="P10" i="44"/>
  <c r="O10" i="44"/>
  <c r="N10" i="44"/>
  <c r="M10" i="44"/>
  <c r="L10" i="44"/>
  <c r="K10" i="44"/>
  <c r="J10" i="44"/>
  <c r="I10" i="44"/>
  <c r="I5" i="44" s="1"/>
  <c r="Q6" i="44"/>
  <c r="P6" i="44"/>
  <c r="O6" i="44"/>
  <c r="O5" i="44" s="1"/>
  <c r="N6" i="44"/>
  <c r="M6" i="44"/>
  <c r="L6" i="44"/>
  <c r="K6" i="44"/>
  <c r="J6" i="44"/>
  <c r="J5" i="44" s="1"/>
  <c r="I6" i="44"/>
  <c r="P5" i="44"/>
  <c r="K5" i="44"/>
  <c r="N5" i="44" l="1"/>
  <c r="I24" i="3"/>
  <c r="H24" i="3"/>
  <c r="F22" i="3"/>
  <c r="F21" i="3"/>
  <c r="F20" i="3" s="1"/>
  <c r="C21" i="3"/>
  <c r="K20" i="3"/>
  <c r="J20" i="3"/>
  <c r="I20" i="3"/>
  <c r="H20" i="3"/>
  <c r="G20" i="3"/>
  <c r="E20" i="3"/>
  <c r="D20" i="3"/>
  <c r="C20" i="3"/>
  <c r="B20" i="3"/>
  <c r="F18" i="3"/>
  <c r="F17" i="3"/>
  <c r="F16" i="3" s="1"/>
  <c r="C17" i="3"/>
  <c r="K16" i="3"/>
  <c r="J16" i="3"/>
  <c r="J24" i="3" s="1"/>
  <c r="I16" i="3"/>
  <c r="H16" i="3"/>
  <c r="G16" i="3"/>
  <c r="E16" i="3"/>
  <c r="D16" i="3"/>
  <c r="C16" i="3"/>
  <c r="B16" i="3"/>
  <c r="B24" i="3" s="1"/>
  <c r="F14" i="3"/>
  <c r="F13" i="3"/>
  <c r="C13" i="3"/>
  <c r="F12" i="3"/>
  <c r="C12" i="3"/>
  <c r="F11" i="3"/>
  <c r="C11" i="3"/>
  <c r="C9" i="3" s="1"/>
  <c r="C24" i="3" s="1"/>
  <c r="F10" i="3"/>
  <c r="F9" i="3" s="1"/>
  <c r="C10" i="3"/>
  <c r="K9" i="3"/>
  <c r="K24" i="3" s="1"/>
  <c r="J9" i="3"/>
  <c r="I9" i="3"/>
  <c r="H9" i="3"/>
  <c r="G9" i="3"/>
  <c r="G24" i="3" s="1"/>
  <c r="E9" i="3"/>
  <c r="E24" i="3" s="1"/>
  <c r="D9" i="3"/>
  <c r="D24" i="3" s="1"/>
  <c r="B9" i="3"/>
  <c r="F24" i="3" l="1"/>
  <c r="G4" i="1" l="1"/>
  <c r="F4" i="1"/>
  <c r="E4" i="1"/>
  <c r="F11" i="18" l="1"/>
  <c r="F10" i="18"/>
  <c r="J14" i="22" l="1"/>
  <c r="I14" i="22"/>
  <c r="J13" i="22"/>
  <c r="I13" i="22"/>
  <c r="J12" i="22"/>
  <c r="I12" i="22"/>
  <c r="B10" i="23" l="1"/>
  <c r="B9" i="23"/>
</calcChain>
</file>

<file path=xl/sharedStrings.xml><?xml version="1.0" encoding="utf-8"?>
<sst xmlns="http://schemas.openxmlformats.org/spreadsheetml/2006/main" count="412" uniqueCount="245">
  <si>
    <t>市町村における公務員の管理職等の在職状況</t>
  </si>
  <si>
    <t>ケアハウス</t>
  </si>
  <si>
    <t>共同募金（歳末たすけあい）</t>
    <rPh sb="0" eb="2">
      <t>キョウドウ</t>
    </rPh>
    <rPh sb="2" eb="4">
      <t>ボキン</t>
    </rPh>
    <rPh sb="5" eb="7">
      <t>サイマツ</t>
    </rPh>
    <phoneticPr fontId="9"/>
  </si>
  <si>
    <t>5歳以上</t>
  </si>
  <si>
    <t>定員</t>
  </si>
  <si>
    <t>11-6   保育所・認定こども園（保育利用）の状況</t>
    <rPh sb="11" eb="13">
      <t>ニンテイ</t>
    </rPh>
    <rPh sb="16" eb="17">
      <t>エン</t>
    </rPh>
    <rPh sb="18" eb="20">
      <t>ホイク</t>
    </rPh>
    <rPh sb="20" eb="22">
      <t>リヨウ</t>
    </rPh>
    <phoneticPr fontId="23"/>
  </si>
  <si>
    <t>その他</t>
  </si>
  <si>
    <t>生活扶助</t>
  </si>
  <si>
    <t>出産育児給付</t>
    <rPh sb="0" eb="2">
      <t>シュッサン</t>
    </rPh>
    <rPh sb="2" eb="4">
      <t>イクジ</t>
    </rPh>
    <rPh sb="4" eb="6">
      <t>キュウフ</t>
    </rPh>
    <phoneticPr fontId="23"/>
  </si>
  <si>
    <t>共同募金</t>
    <rPh sb="2" eb="4">
      <t>ボキン</t>
    </rPh>
    <phoneticPr fontId="9"/>
  </si>
  <si>
    <t>18歳以上</t>
  </si>
  <si>
    <t>認定こども園（保育）</t>
    <rPh sb="0" eb="2">
      <t>ニンテイ</t>
    </rPh>
    <rPh sb="5" eb="6">
      <t>エン</t>
    </rPh>
    <rPh sb="7" eb="9">
      <t>ホイク</t>
    </rPh>
    <phoneticPr fontId="23"/>
  </si>
  <si>
    <t>（各年度末現在）</t>
  </si>
  <si>
    <t>11-2   家庭児童相談件数</t>
    <rPh sb="13" eb="15">
      <t>ケンスウ</t>
    </rPh>
    <phoneticPr fontId="23"/>
  </si>
  <si>
    <t>0～1歳</t>
  </si>
  <si>
    <t>11-12   生活保護の世帯数および人員数</t>
  </si>
  <si>
    <t>その他の相談</t>
    <rPh sb="4" eb="6">
      <t>ソウダン</t>
    </rPh>
    <phoneticPr fontId="23"/>
  </si>
  <si>
    <t>11-5  認可保育所の概況</t>
    <rPh sb="6" eb="8">
      <t>ニンカ</t>
    </rPh>
    <phoneticPr fontId="23"/>
  </si>
  <si>
    <t>（参考）旧宮田町</t>
    <rPh sb="0" eb="4">
      <t>サ</t>
    </rPh>
    <rPh sb="4" eb="5">
      <t>キュウ</t>
    </rPh>
    <rPh sb="5" eb="8">
      <t>ミヤタマチ</t>
    </rPh>
    <phoneticPr fontId="23"/>
  </si>
  <si>
    <t>育成相談</t>
    <rPh sb="0" eb="2">
      <t>イクセイ</t>
    </rPh>
    <rPh sb="2" eb="4">
      <t>ソウダン</t>
    </rPh>
    <phoneticPr fontId="23"/>
  </si>
  <si>
    <t>女</t>
  </si>
  <si>
    <t>男</t>
  </si>
  <si>
    <t>介護扶助</t>
  </si>
  <si>
    <t>医療扶助</t>
  </si>
  <si>
    <t>広域の委員会を除く</t>
  </si>
  <si>
    <t>就労移行</t>
    <rPh sb="0" eb="2">
      <t>シュウロウ</t>
    </rPh>
    <rPh sb="2" eb="4">
      <t>イコウ</t>
    </rPh>
    <phoneticPr fontId="23"/>
  </si>
  <si>
    <t>資料：保護人権課</t>
    <rPh sb="3" eb="5">
      <t>ホゴ</t>
    </rPh>
    <rPh sb="5" eb="7">
      <t>ジンケン</t>
    </rPh>
    <phoneticPr fontId="9"/>
  </si>
  <si>
    <t>調 定 額</t>
  </si>
  <si>
    <t>受診率
（％）</t>
  </si>
  <si>
    <t>（単位：千円・％）</t>
  </si>
  <si>
    <t>施設数</t>
  </si>
  <si>
    <t>公費その他の負担分</t>
  </si>
  <si>
    <t>寄付金</t>
  </si>
  <si>
    <t>（単位：人）</t>
    <rPh sb="1" eb="3">
      <t>タンイ</t>
    </rPh>
    <rPh sb="4" eb="5">
      <t>ヒト</t>
    </rPh>
    <phoneticPr fontId="9"/>
  </si>
  <si>
    <t>認可保育所</t>
    <rPh sb="0" eb="2">
      <t>ニンカ</t>
    </rPh>
    <phoneticPr fontId="23"/>
  </si>
  <si>
    <t>11-10   国民健康保険税徴収状況</t>
  </si>
  <si>
    <t>実世帯数</t>
  </si>
  <si>
    <t>（参考）旧若宮町</t>
    <rPh sb="4" eb="5">
      <t>キュウ</t>
    </rPh>
    <rPh sb="5" eb="7">
      <t>ワカミヤ</t>
    </rPh>
    <rPh sb="7" eb="8">
      <t>マチ</t>
    </rPh>
    <phoneticPr fontId="23"/>
  </si>
  <si>
    <t>募金箱</t>
    <rPh sb="0" eb="3">
      <t>ボキンバコ</t>
    </rPh>
    <phoneticPr fontId="9"/>
  </si>
  <si>
    <t>教育扶助</t>
  </si>
  <si>
    <t>-</t>
  </si>
  <si>
    <t>世帯数</t>
  </si>
  <si>
    <t>18歳未満</t>
  </si>
  <si>
    <t>11-1   民生委員児童委員数</t>
    <rPh sb="9" eb="11">
      <t>イイン</t>
    </rPh>
    <phoneticPr fontId="23"/>
  </si>
  <si>
    <t>協議会数</t>
  </si>
  <si>
    <t>固定資産評価審査委員会</t>
  </si>
  <si>
    <t>件数</t>
  </si>
  <si>
    <t>(上記以外)</t>
    <rPh sb="1" eb="3">
      <t>ジョウキ</t>
    </rPh>
    <rPh sb="3" eb="5">
      <t>イガイ</t>
    </rPh>
    <phoneticPr fontId="23"/>
  </si>
  <si>
    <t>保育士</t>
    <rPh sb="0" eb="2">
      <t>ホイク</t>
    </rPh>
    <rPh sb="2" eb="3">
      <t>シ</t>
    </rPh>
    <phoneticPr fontId="23"/>
  </si>
  <si>
    <t>総　額</t>
  </si>
  <si>
    <t>目標額に対する割合</t>
  </si>
  <si>
    <t>被保険者数(老人除く)</t>
  </si>
  <si>
    <t>1人当たり費用額（円）</t>
  </si>
  <si>
    <t>（単位：千円）</t>
  </si>
  <si>
    <t>資料：市民課</t>
    <rPh sb="3" eb="5">
      <t>シミン</t>
    </rPh>
    <phoneticPr fontId="23"/>
  </si>
  <si>
    <t>住宅扶助</t>
  </si>
  <si>
    <t>出産扶助</t>
  </si>
  <si>
    <t>認可保育所総数</t>
    <rPh sb="0" eb="2">
      <t>ニンカ</t>
    </rPh>
    <rPh sb="2" eb="4">
      <t>ホイク</t>
    </rPh>
    <rPh sb="4" eb="5">
      <t>ショ</t>
    </rPh>
    <phoneticPr fontId="23"/>
  </si>
  <si>
    <t>生業扶助</t>
  </si>
  <si>
    <t>葬祭扶助</t>
  </si>
  <si>
    <t>※市内住民保育施設入所者数を記載（市外住民の受託は除く。）</t>
    <rPh sb="3" eb="5">
      <t>ジュウミン</t>
    </rPh>
    <rPh sb="25" eb="26">
      <t>ノゾ</t>
    </rPh>
    <phoneticPr fontId="9"/>
  </si>
  <si>
    <t>還付未済額</t>
  </si>
  <si>
    <t>(疾患等)</t>
    <rPh sb="1" eb="3">
      <t>シッカン</t>
    </rPh>
    <rPh sb="3" eb="4">
      <t>トウ</t>
    </rPh>
    <phoneticPr fontId="23"/>
  </si>
  <si>
    <t>11-9   国民健康保険給付状況</t>
  </si>
  <si>
    <t>※実世帯数・実人員・保護率は、各年度末3月31日現在のものである。</t>
    <rPh sb="1" eb="2">
      <t>ジツ</t>
    </rPh>
    <rPh sb="2" eb="5">
      <t>セタイスウ</t>
    </rPh>
    <rPh sb="6" eb="7">
      <t>ジツ</t>
    </rPh>
    <rPh sb="7" eb="9">
      <t>ジンイン</t>
    </rPh>
    <phoneticPr fontId="9"/>
  </si>
  <si>
    <t>生活介護</t>
    <rPh sb="0" eb="2">
      <t>セイカツ</t>
    </rPh>
    <rPh sb="2" eb="4">
      <t>カイゴ</t>
    </rPh>
    <phoneticPr fontId="23"/>
  </si>
  <si>
    <t>養護老人ホーム</t>
    <rPh sb="0" eb="2">
      <t>ヨウゴ</t>
    </rPh>
    <phoneticPr fontId="23"/>
  </si>
  <si>
    <t>児童福祉施設</t>
  </si>
  <si>
    <t>11-3   女性参画状況　</t>
  </si>
  <si>
    <t>特別養護老人ホーム</t>
  </si>
  <si>
    <t>11-4   社会福祉施設</t>
  </si>
  <si>
    <t>障害者福祉施設</t>
    <rPh sb="0" eb="2">
      <t>ショウガイ</t>
    </rPh>
    <rPh sb="2" eb="3">
      <t>シャ</t>
    </rPh>
    <phoneticPr fontId="23"/>
  </si>
  <si>
    <t>就労継続Ａ型</t>
    <rPh sb="0" eb="2">
      <t>シュウロウ</t>
    </rPh>
    <rPh sb="2" eb="4">
      <t>ケイゾク</t>
    </rPh>
    <rPh sb="5" eb="6">
      <t>カタ</t>
    </rPh>
    <phoneticPr fontId="23"/>
  </si>
  <si>
    <t>就労継続Ｂ型</t>
    <rPh sb="0" eb="2">
      <t>シュウロウ</t>
    </rPh>
    <rPh sb="2" eb="4">
      <t>ケイゾク</t>
    </rPh>
    <rPh sb="5" eb="6">
      <t>カタ</t>
    </rPh>
    <phoneticPr fontId="23"/>
  </si>
  <si>
    <t>施設入所支援</t>
    <rPh sb="0" eb="2">
      <t>シセツ</t>
    </rPh>
    <rPh sb="2" eb="4">
      <t>ニュウショ</t>
    </rPh>
    <rPh sb="4" eb="6">
      <t>シエン</t>
    </rPh>
    <phoneticPr fontId="23"/>
  </si>
  <si>
    <t>共同生活援助</t>
    <rPh sb="0" eb="2">
      <t>キョウドウ</t>
    </rPh>
    <rPh sb="2" eb="4">
      <t>セイカツ</t>
    </rPh>
    <rPh sb="4" eb="6">
      <t>エンジョ</t>
    </rPh>
    <phoneticPr fontId="23"/>
  </si>
  <si>
    <t>施設</t>
  </si>
  <si>
    <t>利用者</t>
    <rPh sb="0" eb="3">
      <t>リヨウシャ</t>
    </rPh>
    <phoneticPr fontId="23"/>
  </si>
  <si>
    <t>役職名</t>
    <rPh sb="0" eb="3">
      <t>ヤクショクメイ</t>
    </rPh>
    <phoneticPr fontId="9"/>
  </si>
  <si>
    <t>11-8   身体障がい者数</t>
  </si>
  <si>
    <t>総　　数</t>
    <rPh sb="0" eb="1">
      <t>ソウ</t>
    </rPh>
    <rPh sb="3" eb="4">
      <t>スウ</t>
    </rPh>
    <phoneticPr fontId="23"/>
  </si>
  <si>
    <t>※日赤会費については、平成29年度より2千円未満の会費が寄附金と見なされることとなった。</t>
    <rPh sb="1" eb="3">
      <t>ニッセキ</t>
    </rPh>
    <rPh sb="3" eb="5">
      <t>カイヒ</t>
    </rPh>
    <rPh sb="11" eb="13">
      <t>ヘイセイ</t>
    </rPh>
    <rPh sb="15" eb="17">
      <t>ネンド</t>
    </rPh>
    <rPh sb="20" eb="22">
      <t>センエン</t>
    </rPh>
    <rPh sb="22" eb="24">
      <t>ミマン</t>
    </rPh>
    <rPh sb="25" eb="27">
      <t>カイヒ</t>
    </rPh>
    <rPh sb="28" eb="31">
      <t>キフキン</t>
    </rPh>
    <rPh sb="32" eb="33">
      <t>ミ</t>
    </rPh>
    <phoneticPr fontId="9"/>
  </si>
  <si>
    <t>養護相談</t>
    <rPh sb="0" eb="2">
      <t>ヨウゴ</t>
    </rPh>
    <rPh sb="2" eb="4">
      <t>ソウダン</t>
    </rPh>
    <phoneticPr fontId="23"/>
  </si>
  <si>
    <t>保健相談</t>
    <rPh sb="0" eb="2">
      <t>ホケン</t>
    </rPh>
    <rPh sb="2" eb="4">
      <t>ソウダン</t>
    </rPh>
    <phoneticPr fontId="23"/>
  </si>
  <si>
    <t>障害相談</t>
    <rPh sb="0" eb="2">
      <t>ショウガイ</t>
    </rPh>
    <rPh sb="2" eb="4">
      <t>ソウダン</t>
    </rPh>
    <phoneticPr fontId="23"/>
  </si>
  <si>
    <t>非行相談</t>
    <rPh sb="0" eb="2">
      <t>ヒコウ</t>
    </rPh>
    <rPh sb="2" eb="4">
      <t>ソウダン</t>
    </rPh>
    <phoneticPr fontId="23"/>
  </si>
  <si>
    <t>(児童虐待)</t>
    <rPh sb="1" eb="3">
      <t>ジドウ</t>
    </rPh>
    <rPh sb="3" eb="5">
      <t>ギャクタイ</t>
    </rPh>
    <phoneticPr fontId="23"/>
  </si>
  <si>
    <t>(その他の相談)</t>
    <rPh sb="3" eb="4">
      <t>ホカ</t>
    </rPh>
    <rPh sb="5" eb="7">
      <t>ソウダン</t>
    </rPh>
    <phoneticPr fontId="23"/>
  </si>
  <si>
    <t>(心身障害等)</t>
    <rPh sb="1" eb="3">
      <t>シンシン</t>
    </rPh>
    <rPh sb="3" eb="5">
      <t>ショウガイ</t>
    </rPh>
    <rPh sb="5" eb="6">
      <t>トウ</t>
    </rPh>
    <phoneticPr fontId="23"/>
  </si>
  <si>
    <t>(盗み、家出、虚言等)</t>
    <rPh sb="1" eb="2">
      <t>ヌス</t>
    </rPh>
    <rPh sb="4" eb="6">
      <t>イエデ</t>
    </rPh>
    <rPh sb="7" eb="9">
      <t>キョゲン</t>
    </rPh>
    <rPh sb="9" eb="10">
      <t>トウ</t>
    </rPh>
    <phoneticPr fontId="23"/>
  </si>
  <si>
    <t>(育児、不登校等)</t>
    <rPh sb="1" eb="3">
      <t>イクジ</t>
    </rPh>
    <rPh sb="4" eb="7">
      <t>フトウコウ</t>
    </rPh>
    <rPh sb="7" eb="8">
      <t>トウ</t>
    </rPh>
    <phoneticPr fontId="23"/>
  </si>
  <si>
    <t>1　地方自治法（第202条の3）に基づく審議会等の女性の登用</t>
    <rPh sb="8" eb="9">
      <t>ダイ</t>
    </rPh>
    <rPh sb="12" eb="13">
      <t>ジョウ</t>
    </rPh>
    <phoneticPr fontId="9"/>
  </si>
  <si>
    <t>11-7   一般共同募金および日赤会費状況</t>
    <rPh sb="7" eb="9">
      <t>イッパン</t>
    </rPh>
    <rPh sb="18" eb="20">
      <t>カイヒ</t>
    </rPh>
    <phoneticPr fontId="9"/>
  </si>
  <si>
    <t>審議会の区別</t>
    <rPh sb="0" eb="3">
      <t>シンギカイ</t>
    </rPh>
    <rPh sb="4" eb="6">
      <t>クベツ</t>
    </rPh>
    <phoneticPr fontId="9"/>
  </si>
  <si>
    <t>広域の審議会を除く</t>
  </si>
  <si>
    <t>広域の審議会</t>
  </si>
  <si>
    <t>委員会、委員名</t>
  </si>
  <si>
    <t>教育委員会</t>
  </si>
  <si>
    <t>選挙管理委員会</t>
  </si>
  <si>
    <t>人事委員会（公平委員会）</t>
  </si>
  <si>
    <t>監査委員</t>
  </si>
  <si>
    <t>農業委員会</t>
  </si>
  <si>
    <t>広域の委員会　　　</t>
  </si>
  <si>
    <t>5  地域における役職への女性の参画状況</t>
  </si>
  <si>
    <t>役　職　名</t>
    <rPh sb="0" eb="1">
      <t>ヤク</t>
    </rPh>
    <rPh sb="2" eb="3">
      <t>ショク</t>
    </rPh>
    <rPh sb="4" eb="5">
      <t>メイ</t>
    </rPh>
    <phoneticPr fontId="9"/>
  </si>
  <si>
    <t>うち女性議員数</t>
  </si>
  <si>
    <t>民生・児童委員</t>
  </si>
  <si>
    <t>小学校ＰＴＡ会長</t>
  </si>
  <si>
    <t>中学校ＰＴＡ会長</t>
  </si>
  <si>
    <t>地方自治法（第180条の5）に基づく委員会等の女性の登用</t>
  </si>
  <si>
    <t>審議会等数</t>
  </si>
  <si>
    <t>委員総数</t>
  </si>
  <si>
    <t>総  数</t>
  </si>
  <si>
    <t>資料：税務収納課</t>
    <rPh sb="3" eb="5">
      <t>ゼイム</t>
    </rPh>
    <rPh sb="5" eb="7">
      <t>シュウノウ</t>
    </rPh>
    <rPh sb="7" eb="8">
      <t>カ</t>
    </rPh>
    <phoneticPr fontId="23"/>
  </si>
  <si>
    <t>うち女性委員のいる審議会等数</t>
  </si>
  <si>
    <t>うち女性委員</t>
  </si>
  <si>
    <t>うち女性の数</t>
  </si>
  <si>
    <t>資料 : 保護人権課</t>
    <rPh sb="0" eb="2">
      <t>シリョウ</t>
    </rPh>
    <rPh sb="5" eb="7">
      <t>ホゴ</t>
    </rPh>
    <rPh sb="7" eb="9">
      <t>ジンケン</t>
    </rPh>
    <rPh sb="9" eb="10">
      <t>カ</t>
    </rPh>
    <phoneticPr fontId="9"/>
  </si>
  <si>
    <t>女性比率　　　　　　　　　　　　</t>
    <rPh sb="2" eb="4">
      <t>ヒリツ</t>
    </rPh>
    <phoneticPr fontId="9"/>
  </si>
  <si>
    <t>女性比率</t>
  </si>
  <si>
    <t>うち　　　　　　　　　　女性委員数</t>
  </si>
  <si>
    <t>議員数</t>
  </si>
  <si>
    <t>音声・言語機能障害</t>
  </si>
  <si>
    <t>管理職</t>
    <rPh sb="0" eb="2">
      <t>カンリ</t>
    </rPh>
    <rPh sb="2" eb="3">
      <t>ショク</t>
    </rPh>
    <phoneticPr fontId="9"/>
  </si>
  <si>
    <t>係長級</t>
  </si>
  <si>
    <t>市町村議会議員の状況</t>
  </si>
  <si>
    <t>女性比率</t>
    <rPh sb="2" eb="4">
      <t>ヒリツ</t>
    </rPh>
    <phoneticPr fontId="9"/>
  </si>
  <si>
    <t>聴覚・平衡機能障害</t>
  </si>
  <si>
    <t>総　　数</t>
  </si>
  <si>
    <t>入所児童数の年齢区分は入所時年齢による。職員数には園長は含まない。</t>
  </si>
  <si>
    <t>広域入所※</t>
  </si>
  <si>
    <t>認定こども園総数</t>
    <rPh sb="0" eb="2">
      <t>ニンテイ</t>
    </rPh>
    <rPh sb="5" eb="6">
      <t>エン</t>
    </rPh>
    <rPh sb="6" eb="8">
      <t>ソウスウ</t>
    </rPh>
    <phoneticPr fontId="23"/>
  </si>
  <si>
    <t>※広域入所：宮若市の住民で他市町村の保育所等へ入所している児童</t>
    <rPh sb="6" eb="8">
      <t>ミヤワカ</t>
    </rPh>
    <rPh sb="21" eb="22">
      <t>トウ</t>
    </rPh>
    <phoneticPr fontId="23"/>
  </si>
  <si>
    <t>（各年度3月末現在、単位：人）</t>
  </si>
  <si>
    <t>うち現年課税分</t>
  </si>
  <si>
    <t>予 算 額</t>
  </si>
  <si>
    <t>収入済額</t>
  </si>
  <si>
    <t>不納欠損額</t>
  </si>
  <si>
    <t>人員</t>
  </si>
  <si>
    <t>翌年度繰越額</t>
  </si>
  <si>
    <t>収 入 率</t>
  </si>
  <si>
    <t>※各年度の扶助種類別世帯数及び人員数は、年間延べ数である。</t>
    <rPh sb="1" eb="4">
      <t>カクネンド</t>
    </rPh>
    <rPh sb="5" eb="7">
      <t>フジョ</t>
    </rPh>
    <rPh sb="7" eb="9">
      <t>シュルイ</t>
    </rPh>
    <rPh sb="9" eb="10">
      <t>ベツ</t>
    </rPh>
    <rPh sb="10" eb="13">
      <t>セタイスウ</t>
    </rPh>
    <rPh sb="13" eb="14">
      <t>オヨ</t>
    </rPh>
    <rPh sb="15" eb="17">
      <t>ジンイン</t>
    </rPh>
    <rPh sb="17" eb="18">
      <t>スウ</t>
    </rPh>
    <rPh sb="20" eb="22">
      <t>ネンカン</t>
    </rPh>
    <rPh sb="22" eb="23">
      <t>ノ</t>
    </rPh>
    <rPh sb="24" eb="25">
      <t>スウ</t>
    </rPh>
    <phoneticPr fontId="9"/>
  </si>
  <si>
    <t>実人員</t>
  </si>
  <si>
    <t>介護扶助</t>
    <rPh sb="0" eb="2">
      <t>カイゴ</t>
    </rPh>
    <rPh sb="2" eb="4">
      <t>フジョ</t>
    </rPh>
    <phoneticPr fontId="23"/>
  </si>
  <si>
    <t>（単位：世帯・人）</t>
    <rPh sb="1" eb="3">
      <t>タンイ</t>
    </rPh>
    <rPh sb="4" eb="6">
      <t>セタイ</t>
    </rPh>
    <rPh sb="7" eb="8">
      <t>ヒト</t>
    </rPh>
    <phoneticPr fontId="23"/>
  </si>
  <si>
    <t>この表は身体障害者手帳交付台帳の登載数である。</t>
  </si>
  <si>
    <t>世帯</t>
  </si>
  <si>
    <t>年　　度</t>
  </si>
  <si>
    <t>生　　　活　　　保　　　護　　　費　　　等</t>
    <rPh sb="0" eb="1">
      <t>ナマ</t>
    </rPh>
    <rPh sb="4" eb="5">
      <t>カツ</t>
    </rPh>
    <rPh sb="20" eb="21">
      <t>ナド</t>
    </rPh>
    <phoneticPr fontId="9"/>
  </si>
  <si>
    <t>就労自立
給付金</t>
    <rPh sb="0" eb="2">
      <t>シュウロウ</t>
    </rPh>
    <rPh sb="2" eb="4">
      <t>ジリツ</t>
    </rPh>
    <rPh sb="5" eb="8">
      <t>キュウフキン</t>
    </rPh>
    <phoneticPr fontId="23"/>
  </si>
  <si>
    <t>地域型保育事業総数</t>
    <rPh sb="0" eb="7">
      <t>チイキガタホイクジギョウ</t>
    </rPh>
    <rPh sb="7" eb="9">
      <t>ソウスウ</t>
    </rPh>
    <phoneticPr fontId="23"/>
  </si>
  <si>
    <t>ひよこ保育園</t>
    <rPh sb="3" eb="6">
      <t>ホイクエン</t>
    </rPh>
    <phoneticPr fontId="9"/>
  </si>
  <si>
    <t>年　度</t>
    <rPh sb="0" eb="1">
      <t>トシ</t>
    </rPh>
    <rPh sb="2" eb="3">
      <t>ド</t>
    </rPh>
    <phoneticPr fontId="23"/>
  </si>
  <si>
    <t>民生委員児童委員</t>
    <rPh sb="2" eb="4">
      <t>イイン</t>
    </rPh>
    <phoneticPr fontId="23"/>
  </si>
  <si>
    <t>民生委員児童委員数</t>
    <rPh sb="2" eb="4">
      <t>イイン</t>
    </rPh>
    <rPh sb="4" eb="5">
      <t>コ</t>
    </rPh>
    <rPh sb="5" eb="6">
      <t>ワラベ</t>
    </rPh>
    <phoneticPr fontId="23"/>
  </si>
  <si>
    <t>定  数</t>
  </si>
  <si>
    <t>総　数</t>
  </si>
  <si>
    <t>令和</t>
    <rPh sb="0" eb="1">
      <t>レイ</t>
    </rPh>
    <rPh sb="1" eb="2">
      <t>ワ</t>
    </rPh>
    <phoneticPr fontId="9"/>
  </si>
  <si>
    <t>元</t>
    <rPh sb="0" eb="1">
      <t>ガン</t>
    </rPh>
    <phoneticPr fontId="9"/>
  </si>
  <si>
    <t>年度末</t>
    <rPh sb="0" eb="3">
      <t>ネンドマツ</t>
    </rPh>
    <phoneticPr fontId="23"/>
  </si>
  <si>
    <t>種　　　　別</t>
  </si>
  <si>
    <t>令和2年度</t>
    <rPh sb="0" eb="1">
      <t>レイ</t>
    </rPh>
    <rPh sb="1" eb="2">
      <t>ワ</t>
    </rPh>
    <phoneticPr fontId="9"/>
  </si>
  <si>
    <t>令和3年度</t>
    <rPh sb="0" eb="1">
      <t>レイ</t>
    </rPh>
    <rPh sb="1" eb="2">
      <t>ワ</t>
    </rPh>
    <phoneticPr fontId="9"/>
  </si>
  <si>
    <t>令和4年度</t>
    <rPh sb="0" eb="1">
      <t>レイ</t>
    </rPh>
    <rPh sb="1" eb="2">
      <t>ワ</t>
    </rPh>
    <phoneticPr fontId="9"/>
  </si>
  <si>
    <t>令和5年度</t>
    <rPh sb="0" eb="1">
      <t>レイ</t>
    </rPh>
    <rPh sb="1" eb="2">
      <t>ワ</t>
    </rPh>
    <phoneticPr fontId="9"/>
  </si>
  <si>
    <t>　総　　　　数　</t>
  </si>
  <si>
    <t>※数字は、延べ件数</t>
    <rPh sb="1" eb="3">
      <t>スウジ</t>
    </rPh>
    <rPh sb="5" eb="6">
      <t>ノ</t>
    </rPh>
    <rPh sb="7" eb="9">
      <t>ケンスウ</t>
    </rPh>
    <phoneticPr fontId="23"/>
  </si>
  <si>
    <t>施　　　設</t>
  </si>
  <si>
    <t>総　　　　数</t>
  </si>
  <si>
    <t>-</t>
    <phoneticPr fontId="9"/>
  </si>
  <si>
    <t>定　員</t>
  </si>
  <si>
    <t>職　　員　　数</t>
  </si>
  <si>
    <t>入　　所　　児　　童　　数</t>
    <rPh sb="6" eb="7">
      <t>コ</t>
    </rPh>
    <rPh sb="9" eb="10">
      <t>ワラベ</t>
    </rPh>
    <rPh sb="12" eb="13">
      <t>スウ</t>
    </rPh>
    <phoneticPr fontId="23"/>
  </si>
  <si>
    <t>年度</t>
    <rPh sb="0" eb="2">
      <t>ネンド</t>
    </rPh>
    <phoneticPr fontId="9"/>
  </si>
  <si>
    <t>施　設　名</t>
    <rPh sb="0" eb="1">
      <t>シ</t>
    </rPh>
    <rPh sb="2" eb="3">
      <t>セツ</t>
    </rPh>
    <phoneticPr fontId="23"/>
  </si>
  <si>
    <t>定 員</t>
  </si>
  <si>
    <t>入　　所　　児    童     数</t>
  </si>
  <si>
    <t>総 数</t>
  </si>
  <si>
    <t>宮田保育園</t>
    <rPh sb="0" eb="2">
      <t>ミヤタ</t>
    </rPh>
    <rPh sb="2" eb="5">
      <t>ホイクエン</t>
    </rPh>
    <phoneticPr fontId="9"/>
  </si>
  <si>
    <t>福丸保育園</t>
    <rPh sb="0" eb="2">
      <t>フクマル</t>
    </rPh>
    <rPh sb="2" eb="5">
      <t>ホイクエン</t>
    </rPh>
    <phoneticPr fontId="9"/>
  </si>
  <si>
    <t>なないろ保育園</t>
    <rPh sb="4" eb="7">
      <t>ホイクエン</t>
    </rPh>
    <phoneticPr fontId="9"/>
  </si>
  <si>
    <t>なないろ保育園2</t>
    <rPh sb="4" eb="7">
      <t>ホイクエン</t>
    </rPh>
    <phoneticPr fontId="9"/>
  </si>
  <si>
    <t>宮若さくらこども園</t>
    <rPh sb="0" eb="2">
      <t>ミヤワカ</t>
    </rPh>
    <rPh sb="8" eb="9">
      <t>エン</t>
    </rPh>
    <phoneticPr fontId="9"/>
  </si>
  <si>
    <t>年　度</t>
    <rPh sb="0" eb="1">
      <t>トシ</t>
    </rPh>
    <rPh sb="2" eb="3">
      <t>タビ</t>
    </rPh>
    <phoneticPr fontId="23"/>
  </si>
  <si>
    <t>目　　標　　額</t>
  </si>
  <si>
    <t>募　　　　　　　金　　　　　　　実　　　　　　　績　　　　　　　額</t>
  </si>
  <si>
    <t>総　額</t>
    <rPh sb="0" eb="1">
      <t>フサ</t>
    </rPh>
    <rPh sb="2" eb="3">
      <t>ガク</t>
    </rPh>
    <phoneticPr fontId="23"/>
  </si>
  <si>
    <t>共　　同　　募　　金　（赤い羽根）</t>
    <rPh sb="12" eb="13">
      <t>アカ</t>
    </rPh>
    <rPh sb="14" eb="16">
      <t>ハネ</t>
    </rPh>
    <phoneticPr fontId="9"/>
  </si>
  <si>
    <t>日　　　赤　　　会　　　費</t>
    <rPh sb="8" eb="9">
      <t>カイ</t>
    </rPh>
    <phoneticPr fontId="9"/>
  </si>
  <si>
    <t>日　赤</t>
  </si>
  <si>
    <t>戸　別</t>
  </si>
  <si>
    <t>法　人</t>
    <rPh sb="0" eb="1">
      <t>ホウ</t>
    </rPh>
    <rPh sb="2" eb="3">
      <t>ヒト</t>
    </rPh>
    <phoneticPr fontId="9"/>
  </si>
  <si>
    <t>学　校</t>
    <rPh sb="0" eb="1">
      <t>ガク</t>
    </rPh>
    <rPh sb="2" eb="3">
      <t>コウ</t>
    </rPh>
    <phoneticPr fontId="9"/>
  </si>
  <si>
    <t>資　材</t>
    <rPh sb="0" eb="1">
      <t>シ</t>
    </rPh>
    <rPh sb="2" eb="3">
      <t>ザイ</t>
    </rPh>
    <phoneticPr fontId="9"/>
  </si>
  <si>
    <t>街　頭</t>
    <rPh sb="0" eb="1">
      <t>マチ</t>
    </rPh>
    <rPh sb="2" eb="3">
      <t>アタマ</t>
    </rPh>
    <phoneticPr fontId="9"/>
  </si>
  <si>
    <t>会　費</t>
    <rPh sb="0" eb="1">
      <t>カイ</t>
    </rPh>
    <rPh sb="2" eb="3">
      <t>ヒ</t>
    </rPh>
    <phoneticPr fontId="9"/>
  </si>
  <si>
    <t>一般共同</t>
  </si>
  <si>
    <t>総　　　　　　　数</t>
  </si>
  <si>
    <t>視　覚　障　害</t>
  </si>
  <si>
    <t>肢　体　不　自　由</t>
  </si>
  <si>
    <t>内　部　障　害</t>
  </si>
  <si>
    <t>　この表は国民健康保険給付状況調書から給付の状況をまとめたものである。国民健康保険加入世帯及び被保険者数は各年度平均数である。　</t>
  </si>
  <si>
    <t>　受診率とは医療の受診件数を被保険者で除したものである。1人当たり費用額とは、費用額を被保険者数で除したものである。</t>
  </si>
  <si>
    <t>国民健康保健
加　　　　入</t>
  </si>
  <si>
    <t>療　　　養　　　の　　　給　　　付</t>
  </si>
  <si>
    <t>療　　　養　　　費　</t>
  </si>
  <si>
    <t>そ　の　他　の　給　付</t>
  </si>
  <si>
    <t>件　数</t>
  </si>
  <si>
    <t>費 用 額</t>
  </si>
  <si>
    <t>保 険 者
負 担 分</t>
  </si>
  <si>
    <t>被保険者
負 担 分</t>
  </si>
  <si>
    <t>葬 祭 給 付</t>
  </si>
  <si>
    <t>金　額</t>
  </si>
  <si>
    <t>年度・税目別</t>
  </si>
  <si>
    <t>うち滞納繰越分</t>
    <rPh sb="6" eb="7">
      <t>ブン</t>
    </rPh>
    <phoneticPr fontId="9"/>
  </si>
  <si>
    <t>保護施設事務費
及び委託事務費</t>
    <phoneticPr fontId="9"/>
  </si>
  <si>
    <t>進学準備
給付金</t>
    <rPh sb="0" eb="2">
      <t>シンガク</t>
    </rPh>
    <rPh sb="2" eb="4">
      <t>ジュンビ</t>
    </rPh>
    <rPh sb="5" eb="8">
      <t>キュウフキン</t>
    </rPh>
    <phoneticPr fontId="23"/>
  </si>
  <si>
    <t>11-11   生活保護費　</t>
    <phoneticPr fontId="9"/>
  </si>
  <si>
    <t>扶　　助　　種　　類　　別　　世　　帯　　数　　及　　び　　人　　員　　</t>
  </si>
  <si>
    <t>保護率</t>
  </si>
  <si>
    <t>（％）</t>
  </si>
  <si>
    <t>　入所児童数の年齢区分は入所年齢による。職員数には園長は含まない。</t>
    <rPh sb="3" eb="5">
      <t>ジドウ</t>
    </rPh>
    <rPh sb="5" eb="6">
      <t>スウ</t>
    </rPh>
    <rPh sb="12" eb="14">
      <t>ニュウショ</t>
    </rPh>
    <phoneticPr fontId="23"/>
  </si>
  <si>
    <t>令和</t>
    <rPh sb="0" eb="2">
      <t>レイワ</t>
    </rPh>
    <phoneticPr fontId="9"/>
  </si>
  <si>
    <t>年</t>
    <rPh sb="0" eb="1">
      <t>ネン</t>
    </rPh>
    <phoneticPr fontId="9"/>
  </si>
  <si>
    <t>※認可保育所は市外住民の受託を含んだ市内保育施設入所者数を記載のため下表11-6の入所児童数と一致しない。</t>
    <rPh sb="7" eb="9">
      <t>シガイ</t>
    </rPh>
    <rPh sb="9" eb="11">
      <t>ジュウミン</t>
    </rPh>
    <rPh sb="12" eb="14">
      <t>ジュタク</t>
    </rPh>
    <rPh sb="15" eb="16">
      <t>フク</t>
    </rPh>
    <rPh sb="34" eb="35">
      <t>シタ</t>
    </rPh>
    <rPh sb="35" eb="36">
      <t>ヒョウ</t>
    </rPh>
    <rPh sb="41" eb="43">
      <t>ニュウショ</t>
    </rPh>
    <rPh sb="43" eb="45">
      <t>ジドウ</t>
    </rPh>
    <rPh sb="45" eb="46">
      <t>スウ</t>
    </rPh>
    <rPh sb="47" eb="49">
      <t>イッチ</t>
    </rPh>
    <phoneticPr fontId="9"/>
  </si>
  <si>
    <t>（令和7年3月末日現在）</t>
    <rPh sb="1" eb="2">
      <t>レイ</t>
    </rPh>
    <rPh sb="2" eb="3">
      <t>ワ</t>
    </rPh>
    <phoneticPr fontId="9"/>
  </si>
  <si>
    <t>令和2年</t>
    <rPh sb="0" eb="2">
      <t>レイワ</t>
    </rPh>
    <rPh sb="3" eb="4">
      <t>ネン</t>
    </rPh>
    <phoneticPr fontId="9"/>
  </si>
  <si>
    <t>　年度</t>
    <rPh sb="1" eb="3">
      <t>ネンド</t>
    </rPh>
    <phoneticPr fontId="9"/>
  </si>
  <si>
    <t>令和2年度</t>
    <rPh sb="0" eb="2">
      <t>レイワ</t>
    </rPh>
    <rPh sb="3" eb="5">
      <t>ネンド</t>
    </rPh>
    <phoneticPr fontId="9"/>
  </si>
  <si>
    <t>資料：保護人権課</t>
    <rPh sb="3" eb="5">
      <t>ホゴ</t>
    </rPh>
    <rPh sb="5" eb="8">
      <t>ジンケンカ</t>
    </rPh>
    <phoneticPr fontId="23"/>
  </si>
  <si>
    <t>（単位：件）</t>
    <phoneticPr fontId="9"/>
  </si>
  <si>
    <t>令和6年度</t>
    <rPh sb="0" eb="1">
      <t>レイ</t>
    </rPh>
    <rPh sb="1" eb="2">
      <t>ワ</t>
    </rPh>
    <phoneticPr fontId="9"/>
  </si>
  <si>
    <t>地域型保育事業</t>
    <rPh sb="0" eb="3">
      <t>チイキガタ</t>
    </rPh>
    <rPh sb="3" eb="7">
      <t>ホイクジギョウ</t>
    </rPh>
    <phoneticPr fontId="9"/>
  </si>
  <si>
    <t>老人福祉施設　　</t>
  </si>
  <si>
    <t>老人福祉センター</t>
  </si>
  <si>
    <t>Ａ型利用者のうち宮若市の利用者数（令和5年度から掲載）</t>
    <rPh sb="1" eb="2">
      <t>ガタ</t>
    </rPh>
    <rPh sb="7" eb="10">
      <t>リヨウシャ</t>
    </rPh>
    <rPh sb="13" eb="16">
      <t>ミヤワカシ</t>
    </rPh>
    <rPh sb="17" eb="21">
      <t>リヨウシャスウ</t>
    </rPh>
    <rPh sb="24" eb="27">
      <t>ネンドブンケイサイ</t>
    </rPh>
    <phoneticPr fontId="9"/>
  </si>
  <si>
    <t>Ｂ型利用者のうち宮若市の利用者数（令和5年度から掲載）</t>
    <rPh sb="1" eb="3">
      <t>ケイサイ</t>
    </rPh>
    <phoneticPr fontId="9"/>
  </si>
  <si>
    <t>自立訓練</t>
    <rPh sb="0" eb="2">
      <t>ジリツ</t>
    </rPh>
    <rPh sb="2" eb="4">
      <t>クンレン</t>
    </rPh>
    <phoneticPr fontId="23"/>
  </si>
  <si>
    <t>資料：健康福祉課</t>
    <rPh sb="3" eb="5">
      <t>ケンコウ</t>
    </rPh>
    <rPh sb="5" eb="7">
      <t>フクシ</t>
    </rPh>
    <phoneticPr fontId="9"/>
  </si>
  <si>
    <t>資料：こども家庭課</t>
    <rPh sb="6" eb="8">
      <t>カテイ</t>
    </rPh>
    <phoneticPr fontId="9"/>
  </si>
  <si>
    <t xml:space="preserve"> 資料：こども家庭課、健康福祉課</t>
    <rPh sb="7" eb="9">
      <t>カテイ</t>
    </rPh>
    <phoneticPr fontId="9"/>
  </si>
  <si>
    <t>資料：こども家庭課</t>
    <rPh sb="6" eb="8">
      <t>カテイ</t>
    </rPh>
    <rPh sb="8" eb="9">
      <t>カ</t>
    </rPh>
    <phoneticPr fontId="23"/>
  </si>
  <si>
    <t>令和2年度</t>
    <rPh sb="0" eb="2">
      <t>レイワ</t>
    </rPh>
    <rPh sb="3" eb="4">
      <t>ネン</t>
    </rPh>
    <rPh sb="4" eb="5">
      <t>ド</t>
    </rPh>
    <phoneticPr fontId="9"/>
  </si>
  <si>
    <t>資料：社会福祉協議会</t>
    <phoneticPr fontId="23"/>
  </si>
  <si>
    <t>　（令和7年4月1日現在）</t>
    <rPh sb="2" eb="3">
      <t>レイ</t>
    </rPh>
    <rPh sb="5" eb="6">
      <t>ネン</t>
    </rPh>
    <rPh sb="7" eb="8">
      <t>ガツ</t>
    </rPh>
    <rPh sb="9" eb="10">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</si>
</sst>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41" formatCode="_ * #,##0_ ;_ * \-#,##0_ ;_ * &quot;-&quot;_ ;_ @_ "/>
    <numFmt numFmtId="43" formatCode="_ * #,##0.00_ ;_ * \-#,##0.00_ ;_ * &quot;-&quot;??_ ;_ @_ "/>
    <numFmt numFmtId="176" formatCode="#,##0.0_);[Red]\(#,##0.0\)"/>
    <numFmt numFmtId="177" formatCode="#,##0;[Red]#,##0"/>
    <numFmt numFmtId="178" formatCode="#,##0;\-#,##0;&quot;-&quot;"/>
    <numFmt numFmtId="179" formatCode="#,##0;\-#,##0;&quot;－&quot;"/>
    <numFmt numFmtId="180" formatCode="#,##0_ "/>
    <numFmt numFmtId="181" formatCode="#,##0_);[Red]\(#,##0\)"/>
    <numFmt numFmtId="182" formatCode="0.0%"/>
    <numFmt numFmtId="183" formatCode="0.0_ "/>
    <numFmt numFmtId="184" formatCode="_ * #,##0_ ;_ * \-#,##0_ ;_ * &quot;-&quot;"/>
    <numFmt numFmtId="185" formatCode="0_);[Red]\(0\)"/>
    <numFmt numFmtId="186" formatCode="\(#,##0\)"/>
  </numFmts>
  <fonts count="31">
    <font>
      <sz val="11"/>
      <color theme="1"/>
      <name val="ＭＳ Ｐゴシック"/>
    </font>
    <font>
      <sz val="11"/>
      <color theme="1"/>
      <name val="ＭＳ Ｐゴシック"/>
      <family val="2"/>
      <charset val="128"/>
      <scheme val="minor"/>
    </font>
    <font>
      <sz val="11"/>
      <name val="ＭＳ Ｐゴシック"/>
      <family val="3"/>
      <charset val="128"/>
    </font>
    <font>
      <sz val="12"/>
      <name val="Osaka"/>
      <family val="3"/>
      <charset val="128"/>
    </font>
    <font>
      <sz val="12"/>
      <name val="明朝"/>
      <family val="1"/>
      <charset val="128"/>
    </font>
    <font>
      <sz val="14"/>
      <name val="明朝"/>
      <family val="1"/>
      <charset val="128"/>
    </font>
    <font>
      <sz val="11"/>
      <name val="ＭＳ 明朝"/>
      <family val="1"/>
      <charset val="128"/>
    </font>
    <font>
      <sz val="10.5"/>
      <name val="ＭＳ 明朝"/>
      <family val="1"/>
      <charset val="128"/>
    </font>
    <font>
      <sz val="11"/>
      <color theme="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6"/>
      <name val="ＭＳ ゴシック"/>
      <family val="3"/>
      <charset val="128"/>
    </font>
    <font>
      <b/>
      <sz val="14"/>
      <name val="ＭＳ 明朝"/>
      <family val="1"/>
      <charset val="128"/>
    </font>
    <font>
      <sz val="14"/>
      <name val="ＭＳ ゴシック"/>
      <family val="3"/>
      <charset val="128"/>
    </font>
    <font>
      <sz val="11"/>
      <name val="ＭＳ ゴシック"/>
      <family val="3"/>
      <charset val="128"/>
    </font>
    <font>
      <sz val="10"/>
      <name val="ＭＳ Ｐゴシック"/>
      <family val="3"/>
      <charset val="128"/>
    </font>
    <font>
      <sz val="15"/>
      <name val="ＭＳ ゴシック"/>
      <family val="3"/>
      <charset val="128"/>
    </font>
    <font>
      <sz val="11"/>
      <name val="Century"/>
      <family val="1"/>
    </font>
    <font>
      <sz val="10.5"/>
      <name val="Century"/>
      <family val="1"/>
    </font>
    <font>
      <sz val="13"/>
      <name val="ＭＳ 明朝"/>
      <family val="1"/>
      <charset val="128"/>
    </font>
    <font>
      <b/>
      <sz val="11"/>
      <name val="ＭＳ 明朝"/>
      <family val="1"/>
      <charset val="128"/>
    </font>
    <font>
      <b/>
      <sz val="12"/>
      <name val="ＭＳ 明朝"/>
      <family val="1"/>
      <charset val="128"/>
    </font>
    <font>
      <sz val="6"/>
      <name val="Osaka"/>
      <family val="3"/>
      <charset val="128"/>
    </font>
    <font>
      <sz val="10"/>
      <color rgb="FFFF0000"/>
      <name val="ＭＳ 明朝"/>
      <family val="1"/>
      <charset val="128"/>
    </font>
    <font>
      <sz val="11"/>
      <color theme="1"/>
      <name val="ＭＳ Ｐゴシック"/>
      <family val="3"/>
      <charset val="128"/>
    </font>
    <font>
      <sz val="9"/>
      <name val="ＭＳ 明朝"/>
      <family val="1"/>
      <charset val="128"/>
    </font>
    <font>
      <sz val="8"/>
      <name val="ＭＳ 明朝"/>
      <family val="1"/>
      <charset val="128"/>
    </font>
    <font>
      <sz val="7.8"/>
      <name val="ＭＳ 明朝"/>
      <family val="1"/>
      <charset val="128"/>
    </font>
    <font>
      <sz val="12"/>
      <name val="ＭＳ ゴシック"/>
      <family val="3"/>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bottom/>
      <diagonal/>
    </border>
    <border>
      <left/>
      <right/>
      <top/>
      <bottom style="double">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double">
        <color indexed="64"/>
      </top>
      <bottom style="thin">
        <color auto="1"/>
      </bottom>
      <diagonal/>
    </border>
    <border>
      <left style="thin">
        <color indexed="64"/>
      </left>
      <right style="thin">
        <color auto="1"/>
      </right>
      <top/>
      <bottom style="thin">
        <color indexed="64"/>
      </bottom>
      <diagonal/>
    </border>
    <border>
      <left/>
      <right style="thin">
        <color indexed="64"/>
      </right>
      <top style="double">
        <color indexed="64"/>
      </top>
      <bottom style="thin">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auto="1"/>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auto="1"/>
      </bottom>
      <diagonal/>
    </border>
  </borders>
  <cellStyleXfs count="48">
    <xf numFmtId="0" fontId="0" fillId="0" borderId="0">
      <alignment vertical="center"/>
    </xf>
    <xf numFmtId="9" fontId="2" fillId="0" borderId="0" applyFill="0" applyBorder="0" applyAlignment="0" applyProtection="0">
      <alignment vertical="center"/>
    </xf>
    <xf numFmtId="9" fontId="3" fillId="0" borderId="0" applyFill="0" applyBorder="0" applyAlignment="0" applyProtection="0">
      <alignment vertical="center"/>
    </xf>
    <xf numFmtId="9" fontId="2" fillId="0" borderId="0" applyFill="0" applyBorder="0" applyAlignment="0" applyProtection="0">
      <alignment vertical="center"/>
    </xf>
    <xf numFmtId="38" fontId="3"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ill="0" applyBorder="0" applyAlignment="0" applyProtection="0">
      <alignment vertical="center"/>
    </xf>
    <xf numFmtId="38" fontId="5" fillId="0" borderId="0" applyFill="0" applyBorder="0" applyAlignment="0" applyProtection="0">
      <alignment vertical="center"/>
    </xf>
    <xf numFmtId="38" fontId="6" fillId="0" borderId="0" applyFill="0" applyBorder="0" applyAlignment="0" applyProtection="0">
      <alignment vertical="center"/>
    </xf>
    <xf numFmtId="38" fontId="2" fillId="0" borderId="0" applyFill="0" applyBorder="0" applyAlignment="0" applyProtection="0">
      <alignment vertical="center"/>
    </xf>
    <xf numFmtId="38" fontId="7" fillId="0" borderId="0" applyFill="0" applyBorder="0" applyAlignment="0" applyProtection="0">
      <alignment vertical="center"/>
    </xf>
    <xf numFmtId="38" fontId="2" fillId="0" borderId="0" applyFill="0" applyBorder="0" applyAlignment="0" applyProtection="0">
      <alignment vertical="center"/>
    </xf>
    <xf numFmtId="0" fontId="2" fillId="0" borderId="0"/>
    <xf numFmtId="0" fontId="6" fillId="0" borderId="0"/>
    <xf numFmtId="0" fontId="3" fillId="0" borderId="0"/>
    <xf numFmtId="0" fontId="2" fillId="0" borderId="0">
      <alignment vertical="center"/>
    </xf>
    <xf numFmtId="0" fontId="2" fillId="0" borderId="0"/>
    <xf numFmtId="0" fontId="4" fillId="0" borderId="0"/>
    <xf numFmtId="0" fontId="5" fillId="0" borderId="0"/>
    <xf numFmtId="0" fontId="6" fillId="0" borderId="0"/>
    <xf numFmtId="0" fontId="2" fillId="0" borderId="0"/>
    <xf numFmtId="0" fontId="7" fillId="0" borderId="0"/>
    <xf numFmtId="0" fontId="2" fillId="0" borderId="0">
      <alignment vertical="center"/>
    </xf>
    <xf numFmtId="0" fontId="2" fillId="0" borderId="0"/>
    <xf numFmtId="0" fontId="3" fillId="0" borderId="0"/>
    <xf numFmtId="38" fontId="25" fillId="0" borderId="0" applyFont="0" applyFill="0" applyBorder="0" applyAlignment="0" applyProtection="0">
      <alignment vertical="center"/>
    </xf>
    <xf numFmtId="0" fontId="8" fillId="0" borderId="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0" fontId="8"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433">
    <xf numFmtId="0" fontId="0" fillId="0" borderId="0" xfId="0">
      <alignment vertical="center"/>
    </xf>
    <xf numFmtId="0" fontId="10" fillId="0" borderId="0" xfId="18" applyFont="1" applyAlignment="1">
      <alignment vertical="center"/>
    </xf>
    <xf numFmtId="0" fontId="10" fillId="0" borderId="0" xfId="0" applyFont="1" applyAlignment="1">
      <alignment vertical="top"/>
    </xf>
    <xf numFmtId="0" fontId="11" fillId="0" borderId="0" xfId="17" applyFont="1" applyAlignment="1">
      <alignment vertical="center"/>
    </xf>
    <xf numFmtId="0" fontId="10" fillId="0" borderId="0" xfId="14" applyFont="1" applyBorder="1" applyAlignment="1"/>
    <xf numFmtId="0" fontId="10" fillId="0" borderId="0" xfId="14" applyFont="1" applyAlignment="1"/>
    <xf numFmtId="0" fontId="13" fillId="0" borderId="0" xfId="14" applyFont="1" applyFill="1" applyAlignment="1">
      <alignment horizontal="centerContinuous" vertical="center"/>
    </xf>
    <xf numFmtId="0" fontId="10" fillId="0" borderId="0" xfId="14" applyFont="1" applyFill="1" applyAlignment="1">
      <alignment horizontal="centerContinuous" vertical="center"/>
    </xf>
    <xf numFmtId="0" fontId="10" fillId="0" borderId="0" xfId="18" applyFont="1" applyBorder="1" applyAlignment="1">
      <alignment horizontal="center"/>
    </xf>
    <xf numFmtId="0" fontId="6" fillId="0" borderId="0" xfId="14" applyFont="1" applyAlignment="1">
      <alignment vertical="center"/>
    </xf>
    <xf numFmtId="0" fontId="10" fillId="0" borderId="2" xfId="14" applyFont="1" applyBorder="1" applyAlignment="1">
      <alignment vertical="center"/>
    </xf>
    <xf numFmtId="0" fontId="10" fillId="0" borderId="5" xfId="14" applyFont="1" applyBorder="1" applyAlignment="1">
      <alignment horizontal="distributed" vertical="center"/>
    </xf>
    <xf numFmtId="0" fontId="10" fillId="0" borderId="0" xfId="14" applyFont="1" applyBorder="1" applyAlignment="1">
      <alignment vertical="center"/>
    </xf>
    <xf numFmtId="0" fontId="10" fillId="0" borderId="8" xfId="14" applyFont="1" applyBorder="1" applyAlignment="1">
      <alignment horizontal="distributed" vertical="center"/>
    </xf>
    <xf numFmtId="0" fontId="10" fillId="0" borderId="0" xfId="14" applyFont="1" applyBorder="1" applyAlignment="1">
      <alignment horizontal="distributed" vertical="center"/>
    </xf>
    <xf numFmtId="178" fontId="10" fillId="0" borderId="0" xfId="4" applyNumberFormat="1" applyFont="1" applyFill="1" applyBorder="1" applyAlignment="1"/>
    <xf numFmtId="178" fontId="10" fillId="0" borderId="5" xfId="14" applyNumberFormat="1" applyFont="1" applyBorder="1" applyAlignment="1">
      <alignment vertical="center"/>
    </xf>
    <xf numFmtId="0" fontId="10" fillId="0" borderId="0" xfId="18" applyFont="1" applyBorder="1" applyAlignment="1">
      <alignment horizontal="right" vertical="center"/>
    </xf>
    <xf numFmtId="0" fontId="10" fillId="0" borderId="5" xfId="14" applyFont="1" applyBorder="1" applyAlignment="1">
      <alignment vertical="center"/>
    </xf>
    <xf numFmtId="0" fontId="2" fillId="0" borderId="0" xfId="20" applyFont="1" applyAlignment="1">
      <alignment horizontal="center" vertical="center"/>
    </xf>
    <xf numFmtId="0" fontId="2" fillId="0" borderId="0" xfId="20" applyFont="1" applyAlignment="1">
      <alignment horizontal="center" vertical="center" shrinkToFit="1"/>
    </xf>
    <xf numFmtId="0" fontId="14" fillId="0" borderId="0" xfId="20" applyFont="1" applyAlignment="1">
      <alignment horizontal="center" vertical="center"/>
    </xf>
    <xf numFmtId="0" fontId="11" fillId="0" borderId="0" xfId="20" applyFont="1" applyAlignment="1">
      <alignment horizontal="center" vertical="center"/>
    </xf>
    <xf numFmtId="0" fontId="15" fillId="0" borderId="0" xfId="20" applyFont="1" applyAlignment="1">
      <alignment horizontal="center" vertical="center"/>
    </xf>
    <xf numFmtId="0" fontId="16" fillId="0" borderId="0" xfId="20" applyFont="1" applyAlignment="1">
      <alignment horizontal="center" vertical="center"/>
    </xf>
    <xf numFmtId="0" fontId="18" fillId="0" borderId="0" xfId="20" applyFont="1" applyAlignment="1">
      <alignment horizontal="center" vertical="center" shrinkToFit="1"/>
    </xf>
    <xf numFmtId="0" fontId="7" fillId="0" borderId="0" xfId="20" applyFont="1" applyAlignment="1">
      <alignment horizontal="center" vertical="center" shrinkToFit="1"/>
    </xf>
    <xf numFmtId="0" fontId="19" fillId="0" borderId="0" xfId="20" applyFont="1" applyAlignment="1">
      <alignment horizontal="center" vertical="center" shrinkToFit="1"/>
    </xf>
    <xf numFmtId="0" fontId="11" fillId="0" borderId="0" xfId="20" applyFont="1" applyAlignment="1">
      <alignment horizontal="right" vertical="center"/>
    </xf>
    <xf numFmtId="182" fontId="10" fillId="0" borderId="0" xfId="0" applyNumberFormat="1" applyFont="1" applyFill="1" applyBorder="1" applyAlignment="1">
      <alignment horizontal="right" vertical="center" wrapText="1"/>
    </xf>
    <xf numFmtId="0" fontId="10" fillId="0" borderId="0" xfId="14" applyFont="1" applyFill="1" applyAlignment="1">
      <alignment horizontal="distributed" vertical="center"/>
    </xf>
    <xf numFmtId="0" fontId="20" fillId="0" borderId="0" xfId="14" applyFont="1" applyFill="1" applyAlignment="1">
      <alignment vertical="center"/>
    </xf>
    <xf numFmtId="0" fontId="6" fillId="0" borderId="0" xfId="14" applyFont="1" applyFill="1" applyBorder="1" applyAlignment="1">
      <alignment vertical="center"/>
    </xf>
    <xf numFmtId="0" fontId="15" fillId="0" borderId="0" xfId="14" applyFont="1" applyFill="1" applyBorder="1" applyAlignment="1">
      <alignment horizontal="centerContinuous" vertical="center"/>
    </xf>
    <xf numFmtId="0" fontId="15" fillId="0" borderId="0" xfId="14" applyFont="1" applyFill="1" applyBorder="1" applyAlignment="1">
      <alignment vertical="center"/>
    </xf>
    <xf numFmtId="0" fontId="6" fillId="0" borderId="0" xfId="14" applyFont="1" applyAlignment="1">
      <alignment horizontal="center" vertical="center"/>
    </xf>
    <xf numFmtId="181" fontId="10" fillId="0" borderId="0" xfId="14" applyNumberFormat="1" applyFont="1" applyFill="1" applyBorder="1" applyAlignment="1">
      <alignment horizontal="right" vertical="center"/>
    </xf>
    <xf numFmtId="181" fontId="10" fillId="0" borderId="0" xfId="14" applyNumberFormat="1" applyFont="1" applyFill="1" applyBorder="1" applyAlignment="1">
      <alignment vertical="center"/>
    </xf>
    <xf numFmtId="1" fontId="6" fillId="0" borderId="0" xfId="14" applyNumberFormat="1" applyFont="1" applyFill="1" applyBorder="1" applyAlignment="1">
      <alignment horizontal="center" vertical="center"/>
    </xf>
    <xf numFmtId="0" fontId="10" fillId="0" borderId="0" xfId="14" applyFont="1" applyFill="1"/>
    <xf numFmtId="0" fontId="6" fillId="0" borderId="0" xfId="14" applyFont="1" applyFill="1"/>
    <xf numFmtId="0" fontId="11" fillId="0" borderId="0" xfId="14" applyFont="1" applyFill="1"/>
    <xf numFmtId="0" fontId="10" fillId="0" borderId="2" xfId="14" applyFont="1" applyFill="1" applyBorder="1"/>
    <xf numFmtId="0" fontId="10" fillId="0" borderId="6" xfId="14" applyFont="1" applyFill="1" applyBorder="1" applyAlignment="1">
      <alignment horizontal="center" vertical="center"/>
    </xf>
    <xf numFmtId="181" fontId="10" fillId="0" borderId="1" xfId="14" applyNumberFormat="1" applyFont="1" applyFill="1" applyBorder="1" applyAlignment="1">
      <alignment vertical="center"/>
    </xf>
    <xf numFmtId="41" fontId="10" fillId="0" borderId="0" xfId="14" applyNumberFormat="1" applyFont="1" applyFill="1" applyBorder="1" applyAlignment="1">
      <alignment horizontal="right" vertical="center"/>
    </xf>
    <xf numFmtId="0" fontId="10" fillId="0" borderId="2" xfId="14" applyFont="1" applyFill="1" applyBorder="1" applyAlignment="1">
      <alignment horizontal="centerContinuous"/>
    </xf>
    <xf numFmtId="0" fontId="10" fillId="0" borderId="0" xfId="14" applyFont="1" applyFill="1" applyAlignment="1">
      <alignment horizontal="centerContinuous"/>
    </xf>
    <xf numFmtId="0" fontId="10" fillId="0" borderId="2" xfId="14" applyFont="1" applyFill="1" applyBorder="1" applyAlignment="1">
      <alignment horizontal="centerContinuous" vertical="center"/>
    </xf>
    <xf numFmtId="0" fontId="10" fillId="0" borderId="2" xfId="14" applyFont="1" applyFill="1" applyBorder="1" applyAlignment="1">
      <alignment horizontal="right" vertical="top"/>
    </xf>
    <xf numFmtId="0" fontId="11" fillId="0" borderId="0" xfId="14" applyNumberFormat="1" applyFont="1" applyFill="1" applyBorder="1" applyAlignment="1">
      <alignment horizontal="right"/>
    </xf>
    <xf numFmtId="41" fontId="10" fillId="0" borderId="0" xfId="0" applyNumberFormat="1" applyFont="1" applyFill="1" applyBorder="1" applyAlignment="1" applyProtection="1">
      <alignment vertical="center"/>
    </xf>
    <xf numFmtId="3" fontId="10" fillId="0" borderId="0" xfId="17" applyNumberFormat="1" applyFont="1" applyBorder="1" applyAlignment="1">
      <alignment vertical="center"/>
    </xf>
    <xf numFmtId="0" fontId="10" fillId="0" borderId="0" xfId="14" applyFont="1" applyFill="1" applyAlignment="1" applyProtection="1">
      <alignment vertical="center"/>
    </xf>
    <xf numFmtId="0" fontId="6" fillId="0" borderId="0" xfId="14" applyFont="1" applyFill="1" applyAlignment="1" applyProtection="1">
      <alignment vertical="center"/>
    </xf>
    <xf numFmtId="0" fontId="6" fillId="0" borderId="0" xfId="14" applyFont="1" applyFill="1" applyBorder="1" applyAlignment="1" applyProtection="1">
      <alignment vertical="center"/>
    </xf>
    <xf numFmtId="0" fontId="21" fillId="0" borderId="0" xfId="14" applyFont="1" applyFill="1" applyAlignment="1" applyProtection="1">
      <alignment horizontal="center" vertical="center"/>
    </xf>
    <xf numFmtId="0" fontId="10" fillId="0" borderId="2" xfId="14" applyFont="1" applyFill="1" applyBorder="1" applyAlignment="1" applyProtection="1">
      <alignment vertical="center"/>
    </xf>
    <xf numFmtId="49" fontId="10"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center" vertical="center"/>
    </xf>
    <xf numFmtId="0" fontId="10" fillId="0" borderId="0" xfId="14" applyFont="1" applyFill="1" applyBorder="1" applyAlignment="1" applyProtection="1">
      <alignment vertical="center"/>
    </xf>
    <xf numFmtId="181" fontId="10" fillId="0" borderId="0" xfId="14" applyNumberFormat="1" applyFont="1" applyFill="1" applyAlignment="1" applyProtection="1">
      <alignment horizontal="right" vertical="center"/>
    </xf>
    <xf numFmtId="37" fontId="22" fillId="0" borderId="0" xfId="14" applyNumberFormat="1" applyFont="1" applyFill="1" applyBorder="1" applyAlignment="1" applyProtection="1">
      <alignment horizontal="right" vertical="center"/>
    </xf>
    <xf numFmtId="37" fontId="22" fillId="0" borderId="0" xfId="14" applyNumberFormat="1" applyFont="1" applyFill="1" applyBorder="1" applyAlignment="1" applyProtection="1">
      <alignment horizontal="center" vertical="center"/>
    </xf>
    <xf numFmtId="0" fontId="10" fillId="0" borderId="0" xfId="14" applyFont="1" applyFill="1" applyAlignment="1" applyProtection="1">
      <alignment horizontal="right" vertical="center"/>
    </xf>
    <xf numFmtId="0" fontId="6" fillId="0" borderId="0" xfId="24" applyFont="1" applyBorder="1" applyAlignment="1">
      <alignment horizontal="center"/>
    </xf>
    <xf numFmtId="0" fontId="21" fillId="0" borderId="0" xfId="14" applyFont="1" applyAlignment="1">
      <alignment horizontal="centerContinuous"/>
    </xf>
    <xf numFmtId="0" fontId="21" fillId="0" borderId="0" xfId="14" applyFont="1" applyBorder="1" applyAlignment="1">
      <alignment horizontal="left" vertical="center"/>
    </xf>
    <xf numFmtId="0" fontId="6" fillId="0" borderId="0" xfId="14" applyFont="1" applyAlignment="1">
      <alignment horizontal="centerContinuous"/>
    </xf>
    <xf numFmtId="37" fontId="11" fillId="0" borderId="0" xfId="14" applyNumberFormat="1" applyFont="1" applyBorder="1" applyAlignment="1">
      <alignment horizontal="left" vertical="center"/>
    </xf>
    <xf numFmtId="37" fontId="21" fillId="0" borderId="0" xfId="14" applyNumberFormat="1" applyFont="1" applyBorder="1" applyAlignment="1">
      <alignment horizontal="right" vertical="center"/>
    </xf>
    <xf numFmtId="37" fontId="21" fillId="0" borderId="0" xfId="14" applyNumberFormat="1" applyFont="1" applyBorder="1" applyAlignment="1">
      <alignment vertical="center"/>
    </xf>
    <xf numFmtId="2" fontId="6" fillId="0" borderId="0" xfId="5" applyNumberFormat="1" applyFont="1" applyBorder="1" applyAlignment="1">
      <alignment horizontal="right" vertical="center"/>
    </xf>
    <xf numFmtId="0" fontId="21" fillId="0" borderId="0" xfId="14" applyFont="1" applyFill="1" applyAlignment="1">
      <alignment horizontal="centerContinuous" vertical="center"/>
    </xf>
    <xf numFmtId="0" fontId="10" fillId="0" borderId="7" xfId="0" applyFont="1" applyFill="1" applyBorder="1" applyAlignment="1">
      <alignment horizontal="center" vertical="center" shrinkToFit="1"/>
    </xf>
    <xf numFmtId="0" fontId="6" fillId="0" borderId="0" xfId="14" applyFont="1" applyFill="1" applyAlignment="1">
      <alignment horizontal="centerContinuous" vertical="center"/>
    </xf>
    <xf numFmtId="38" fontId="10" fillId="0" borderId="5" xfId="4" applyFont="1" applyFill="1" applyBorder="1" applyAlignment="1">
      <alignment horizontal="right" vertical="center"/>
    </xf>
    <xf numFmtId="38" fontId="10" fillId="0" borderId="5" xfId="4" applyFont="1" applyFill="1" applyBorder="1" applyAlignment="1">
      <alignment vertical="center"/>
    </xf>
    <xf numFmtId="176" fontId="10" fillId="0" borderId="0" xfId="0" applyNumberFormat="1" applyFont="1" applyFill="1" applyAlignment="1">
      <alignment horizontal="right" vertical="center"/>
    </xf>
    <xf numFmtId="0" fontId="10" fillId="0" borderId="0" xfId="0" applyFont="1">
      <alignment vertical="center"/>
    </xf>
    <xf numFmtId="49" fontId="10" fillId="0" borderId="0" xfId="0" applyNumberFormat="1" applyFont="1" applyFill="1" applyBorder="1" applyAlignment="1">
      <alignment horizontal="center"/>
    </xf>
    <xf numFmtId="0" fontId="6" fillId="0" borderId="0" xfId="14" applyFont="1" applyFill="1" applyBorder="1" applyAlignment="1">
      <alignment horizontal="left" vertical="center"/>
    </xf>
    <xf numFmtId="41" fontId="10" fillId="0" borderId="1" xfId="0" applyNumberFormat="1" applyFont="1" applyFill="1" applyBorder="1" applyAlignment="1">
      <alignment horizontal="right"/>
    </xf>
    <xf numFmtId="43" fontId="10" fillId="0" borderId="0" xfId="0" applyNumberFormat="1" applyFont="1" applyFill="1" applyBorder="1" applyAlignment="1"/>
    <xf numFmtId="178" fontId="6" fillId="0" borderId="0" xfId="14" applyNumberFormat="1" applyFont="1" applyFill="1" applyBorder="1" applyAlignment="1">
      <alignment vertical="center"/>
    </xf>
    <xf numFmtId="0" fontId="10" fillId="0" borderId="2" xfId="14" applyFont="1" applyFill="1" applyBorder="1" applyAlignment="1"/>
    <xf numFmtId="0" fontId="6" fillId="0" borderId="0" xfId="14" applyFont="1" applyFill="1" applyAlignment="1">
      <alignment horizontal="right" vertical="center"/>
    </xf>
    <xf numFmtId="0" fontId="10" fillId="0" borderId="0" xfId="0" applyFont="1" applyFill="1" applyBorder="1" applyAlignment="1">
      <alignment horizontal="right" vertical="center" wrapText="1"/>
    </xf>
    <xf numFmtId="0" fontId="10" fillId="0" borderId="17" xfId="0" applyFont="1" applyFill="1" applyBorder="1" applyAlignment="1">
      <alignment horizontal="right" vertical="center" wrapText="1"/>
    </xf>
    <xf numFmtId="182" fontId="10" fillId="0" borderId="18" xfId="0" applyNumberFormat="1" applyFont="1" applyFill="1" applyBorder="1" applyAlignment="1">
      <alignment horizontal="right" vertical="center" wrapText="1"/>
    </xf>
    <xf numFmtId="181" fontId="10" fillId="0" borderId="0" xfId="0" applyNumberFormat="1" applyFont="1" applyFill="1" applyBorder="1" applyAlignment="1">
      <alignment horizontal="right" vertical="center"/>
    </xf>
    <xf numFmtId="0" fontId="10" fillId="0" borderId="7" xfId="0" applyNumberFormat="1" applyFont="1" applyFill="1" applyBorder="1" applyAlignment="1">
      <alignment horizontal="center" vertical="center"/>
    </xf>
    <xf numFmtId="0" fontId="10" fillId="0" borderId="0" xfId="14" applyFont="1" applyFill="1" applyBorder="1" applyAlignment="1">
      <alignment horizontal="center"/>
    </xf>
    <xf numFmtId="0" fontId="24" fillId="0" borderId="0" xfId="17" applyFont="1" applyFill="1" applyAlignment="1">
      <alignment vertical="center"/>
    </xf>
    <xf numFmtId="41" fontId="10" fillId="0" borderId="0" xfId="0" applyNumberFormat="1" applyFont="1" applyFill="1" applyBorder="1" applyAlignment="1">
      <alignment horizontal="right"/>
    </xf>
    <xf numFmtId="0" fontId="6" fillId="0" borderId="0" xfId="14" applyFont="1" applyAlignment="1">
      <alignment horizontal="right" vertical="center"/>
    </xf>
    <xf numFmtId="0" fontId="10" fillId="0" borderId="7" xfId="14" applyFont="1" applyFill="1" applyBorder="1" applyAlignment="1">
      <alignment horizontal="center" vertical="center" shrinkToFit="1"/>
    </xf>
    <xf numFmtId="0" fontId="10" fillId="0" borderId="7" xfId="14" applyFont="1" applyFill="1" applyBorder="1" applyAlignment="1">
      <alignment horizontal="left" vertical="center" shrinkToFit="1"/>
    </xf>
    <xf numFmtId="0" fontId="10" fillId="0" borderId="0" xfId="20" applyFont="1" applyAlignment="1">
      <alignment horizontal="center" vertical="center"/>
    </xf>
    <xf numFmtId="180" fontId="10" fillId="0" borderId="0" xfId="0" applyNumberFormat="1" applyFont="1" applyFill="1" applyBorder="1" applyAlignment="1">
      <alignment horizontal="right" vertical="center" wrapText="1"/>
    </xf>
    <xf numFmtId="0" fontId="10" fillId="0" borderId="0" xfId="20" applyFont="1" applyBorder="1" applyAlignment="1">
      <alignment horizontal="left" vertical="center" shrinkToFit="1"/>
    </xf>
    <xf numFmtId="0" fontId="10" fillId="0" borderId="2" xfId="14" applyFont="1" applyFill="1" applyBorder="1" applyAlignment="1">
      <alignment horizontal="left" vertical="center"/>
    </xf>
    <xf numFmtId="0" fontId="11" fillId="0" borderId="0" xfId="14" applyFont="1" applyFill="1" applyAlignment="1">
      <alignment vertical="center"/>
    </xf>
    <xf numFmtId="0" fontId="6" fillId="0" borderId="0" xfId="14" applyFont="1" applyFill="1" applyAlignment="1">
      <alignment vertical="center"/>
    </xf>
    <xf numFmtId="0" fontId="11" fillId="0" borderId="0" xfId="14" applyFont="1" applyFill="1" applyAlignment="1">
      <alignment horizontal="right" vertical="center"/>
    </xf>
    <xf numFmtId="0" fontId="11" fillId="0" borderId="15" xfId="14" applyFont="1" applyFill="1" applyBorder="1" applyAlignment="1">
      <alignment horizontal="center" vertical="center" shrinkToFit="1"/>
    </xf>
    <xf numFmtId="0" fontId="11" fillId="0" borderId="9" xfId="14" applyFont="1" applyFill="1" applyBorder="1" applyAlignment="1">
      <alignment horizontal="center" vertical="center"/>
    </xf>
    <xf numFmtId="0" fontId="11" fillId="0" borderId="9" xfId="14" applyFont="1" applyFill="1" applyBorder="1" applyAlignment="1">
      <alignment horizontal="distributed" vertical="center"/>
    </xf>
    <xf numFmtId="0" fontId="11" fillId="0" borderId="0" xfId="14" applyFont="1" applyFill="1" applyBorder="1" applyAlignment="1">
      <alignment vertical="center"/>
    </xf>
    <xf numFmtId="0" fontId="11" fillId="0" borderId="0" xfId="14"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0" xfId="0" applyFont="1" applyFill="1" applyAlignment="1">
      <alignment horizontal="right" vertical="center"/>
    </xf>
    <xf numFmtId="0" fontId="10" fillId="0" borderId="20" xfId="0" applyFont="1" applyFill="1" applyBorder="1" applyAlignment="1">
      <alignment horizontal="center" vertical="center"/>
    </xf>
    <xf numFmtId="0" fontId="10" fillId="0" borderId="0" xfId="14" applyFont="1" applyBorder="1" applyAlignment="1">
      <alignment horizontal="left"/>
    </xf>
    <xf numFmtId="178" fontId="10" fillId="0" borderId="0" xfId="0" applyNumberFormat="1" applyFont="1" applyFill="1" applyAlignment="1">
      <alignment vertical="center"/>
    </xf>
    <xf numFmtId="0" fontId="10" fillId="0" borderId="5" xfId="14" applyFont="1" applyFill="1" applyBorder="1" applyAlignment="1">
      <alignment vertical="center"/>
    </xf>
    <xf numFmtId="0" fontId="10" fillId="0" borderId="0" xfId="14" applyFont="1" applyAlignment="1">
      <alignment vertical="center"/>
    </xf>
    <xf numFmtId="0" fontId="10" fillId="0" borderId="0" xfId="20" applyFont="1" applyAlignment="1">
      <alignment horizontal="right" vertical="center"/>
    </xf>
    <xf numFmtId="0" fontId="10" fillId="0" borderId="20" xfId="0" applyFont="1" applyFill="1" applyBorder="1" applyAlignment="1">
      <alignment horizontal="center" vertical="center" wrapText="1"/>
    </xf>
    <xf numFmtId="0" fontId="10" fillId="0" borderId="0" xfId="20" applyFont="1" applyFill="1" applyAlignment="1">
      <alignment horizontal="center" vertical="center"/>
    </xf>
    <xf numFmtId="0" fontId="10" fillId="0" borderId="0" xfId="20" applyFont="1" applyFill="1" applyBorder="1" applyAlignment="1">
      <alignment horizontal="left" vertical="center" shrinkToFit="1"/>
    </xf>
    <xf numFmtId="0" fontId="10" fillId="0" borderId="0" xfId="20" applyFont="1" applyFill="1" applyAlignment="1">
      <alignment horizontal="left" vertical="center"/>
    </xf>
    <xf numFmtId="184" fontId="10" fillId="0" borderId="17" xfId="0" applyNumberFormat="1" applyFont="1" applyFill="1" applyBorder="1" applyAlignment="1">
      <alignment horizontal="right" vertical="center" wrapText="1"/>
    </xf>
    <xf numFmtId="184" fontId="10" fillId="0" borderId="18" xfId="0" applyNumberFormat="1" applyFont="1" applyFill="1" applyBorder="1" applyAlignment="1">
      <alignment horizontal="right" vertical="center" wrapText="1"/>
    </xf>
    <xf numFmtId="0" fontId="10" fillId="0" borderId="0" xfId="20" applyFont="1" applyFill="1" applyAlignment="1">
      <alignment vertical="center"/>
    </xf>
    <xf numFmtId="0" fontId="10" fillId="0" borderId="0" xfId="20" applyFont="1" applyFill="1" applyAlignment="1">
      <alignment horizontal="center" vertical="center" shrinkToFit="1"/>
    </xf>
    <xf numFmtId="0" fontId="11" fillId="0" borderId="17" xfId="14" applyFont="1" applyFill="1" applyBorder="1" applyAlignment="1">
      <alignment horizontal="center" vertical="center" wrapText="1"/>
    </xf>
    <xf numFmtId="0" fontId="10" fillId="0" borderId="7" xfId="14" applyFont="1" applyFill="1" applyBorder="1" applyAlignment="1">
      <alignment horizontal="center" vertical="center"/>
    </xf>
    <xf numFmtId="0" fontId="10" fillId="0" borderId="25" xfId="14" applyFont="1" applyFill="1" applyBorder="1" applyAlignment="1">
      <alignment horizontal="center" vertical="center"/>
    </xf>
    <xf numFmtId="181" fontId="10" fillId="0" borderId="26" xfId="14" applyNumberFormat="1" applyFont="1" applyFill="1" applyBorder="1" applyAlignment="1">
      <alignment horizontal="right" vertical="center"/>
    </xf>
    <xf numFmtId="0" fontId="10" fillId="0" borderId="0" xfId="14" applyFont="1" applyFill="1" applyBorder="1" applyAlignment="1">
      <alignment horizontal="right" vertical="center"/>
    </xf>
    <xf numFmtId="0" fontId="6" fillId="0" borderId="2" xfId="14" applyFont="1" applyBorder="1" applyAlignment="1">
      <alignment vertical="center"/>
    </xf>
    <xf numFmtId="0" fontId="6" fillId="0" borderId="2" xfId="14" applyFont="1" applyBorder="1" applyAlignment="1">
      <alignment horizontal="centerContinuous" vertical="center"/>
    </xf>
    <xf numFmtId="0" fontId="6" fillId="0" borderId="2" xfId="14" applyFont="1" applyBorder="1" applyAlignment="1">
      <alignment horizontal="right" vertical="center"/>
    </xf>
    <xf numFmtId="0" fontId="27" fillId="0" borderId="9" xfId="14" applyFont="1" applyBorder="1" applyAlignment="1">
      <alignment vertical="center"/>
    </xf>
    <xf numFmtId="0" fontId="27" fillId="0" borderId="5" xfId="14" applyFont="1" applyBorder="1" applyAlignment="1">
      <alignment horizontal="centerContinuous" vertical="center"/>
    </xf>
    <xf numFmtId="0" fontId="27" fillId="0" borderId="5" xfId="14" applyFont="1" applyBorder="1" applyAlignment="1">
      <alignment vertical="center"/>
    </xf>
    <xf numFmtId="0" fontId="27" fillId="0" borderId="9" xfId="14" applyFont="1" applyBorder="1" applyAlignment="1">
      <alignment horizontal="centerContinuous" vertical="center"/>
    </xf>
    <xf numFmtId="0" fontId="27" fillId="0" borderId="17" xfId="14" applyFont="1" applyBorder="1" applyAlignment="1">
      <alignment horizontal="center" vertical="center"/>
    </xf>
    <xf numFmtId="0" fontId="27" fillId="0" borderId="12" xfId="14" applyFont="1" applyBorder="1" applyAlignment="1">
      <alignment horizontal="center" vertical="center"/>
    </xf>
    <xf numFmtId="0" fontId="27" fillId="0" borderId="12" xfId="14" applyFont="1" applyBorder="1" applyAlignment="1">
      <alignment horizontal="center" vertical="center" wrapText="1"/>
    </xf>
    <xf numFmtId="0" fontId="27" fillId="0" borderId="18" xfId="14" applyFont="1" applyBorder="1" applyAlignment="1">
      <alignment horizontal="center" vertical="center"/>
    </xf>
    <xf numFmtId="0" fontId="27" fillId="0" borderId="10" xfId="14" applyFont="1" applyBorder="1" applyAlignment="1">
      <alignment horizontal="center" vertical="center"/>
    </xf>
    <xf numFmtId="0" fontId="11" fillId="0" borderId="7" xfId="0" applyNumberFormat="1" applyFont="1" applyFill="1" applyBorder="1" applyAlignment="1">
      <alignment horizontal="center"/>
    </xf>
    <xf numFmtId="41" fontId="11" fillId="0" borderId="0" xfId="0" applyNumberFormat="1" applyFont="1" applyFill="1" applyBorder="1" applyAlignment="1" applyProtection="1">
      <alignment vertical="center"/>
    </xf>
    <xf numFmtId="0" fontId="11" fillId="0" borderId="5" xfId="14" applyNumberFormat="1" applyFont="1" applyFill="1" applyBorder="1" applyAlignment="1">
      <alignment horizontal="center"/>
    </xf>
    <xf numFmtId="176" fontId="6" fillId="0" borderId="5" xfId="14" applyNumberFormat="1" applyFont="1" applyFill="1" applyBorder="1" applyAlignment="1">
      <alignment horizontal="right" shrinkToFit="1"/>
    </xf>
    <xf numFmtId="0" fontId="11" fillId="0" borderId="0" xfId="14" applyNumberFormat="1" applyFont="1" applyBorder="1" applyAlignment="1">
      <alignment horizontal="center"/>
    </xf>
    <xf numFmtId="176" fontId="6" fillId="0" borderId="0" xfId="14" applyNumberFormat="1" applyFont="1" applyBorder="1" applyAlignment="1">
      <alignment horizontal="right" shrinkToFit="1"/>
    </xf>
    <xf numFmtId="0" fontId="6" fillId="0" borderId="0" xfId="14" applyFont="1" applyBorder="1" applyAlignment="1">
      <alignment vertical="center"/>
    </xf>
    <xf numFmtId="37" fontId="6" fillId="0" borderId="0" xfId="14" applyNumberFormat="1" applyFont="1" applyBorder="1" applyAlignment="1">
      <alignment horizontal="right" vertical="center"/>
    </xf>
    <xf numFmtId="41" fontId="11" fillId="0" borderId="0" xfId="0" applyNumberFormat="1" applyFont="1" applyFill="1" applyBorder="1" applyAlignment="1" applyProtection="1">
      <alignment horizontal="right" vertical="center"/>
    </xf>
    <xf numFmtId="0" fontId="10" fillId="0" borderId="2" xfId="14" applyFont="1" applyFill="1" applyBorder="1" applyAlignment="1" applyProtection="1">
      <alignment horizontal="right" vertical="top"/>
    </xf>
    <xf numFmtId="0" fontId="10" fillId="0" borderId="9" xfId="14" applyFont="1" applyFill="1" applyBorder="1" applyAlignment="1" applyProtection="1">
      <alignment horizontal="centerContinuous" vertical="center"/>
    </xf>
    <xf numFmtId="0" fontId="10" fillId="0" borderId="5" xfId="14" applyFont="1" applyFill="1" applyBorder="1" applyAlignment="1" applyProtection="1">
      <alignment horizontal="centerContinuous" vertical="center"/>
    </xf>
    <xf numFmtId="0" fontId="10" fillId="0" borderId="11" xfId="14" applyFont="1" applyFill="1" applyBorder="1" applyAlignment="1" applyProtection="1">
      <alignment horizontal="centerContinuous" vertical="center"/>
    </xf>
    <xf numFmtId="0" fontId="10" fillId="0" borderId="17" xfId="14" applyFont="1" applyFill="1" applyBorder="1" applyAlignment="1" applyProtection="1">
      <alignment horizontal="center" vertical="center"/>
    </xf>
    <xf numFmtId="0" fontId="10" fillId="0" borderId="12" xfId="14" applyFont="1" applyFill="1" applyBorder="1" applyAlignment="1" applyProtection="1">
      <alignment horizontal="left" vertical="center"/>
    </xf>
    <xf numFmtId="0" fontId="10" fillId="0" borderId="12" xfId="14" applyFont="1" applyFill="1" applyBorder="1" applyAlignment="1" applyProtection="1">
      <alignment horizontal="center" vertical="center"/>
    </xf>
    <xf numFmtId="0" fontId="10" fillId="0" borderId="18" xfId="14" applyFont="1" applyFill="1" applyBorder="1" applyAlignment="1" applyProtection="1">
      <alignment horizontal="center" vertical="center"/>
    </xf>
    <xf numFmtId="41" fontId="10" fillId="2" borderId="0" xfId="0" applyNumberFormat="1" applyFont="1" applyFill="1" applyBorder="1" applyAlignment="1" applyProtection="1">
      <alignment vertical="center"/>
    </xf>
    <xf numFmtId="0" fontId="20" fillId="0" borderId="2" xfId="14" applyFont="1" applyBorder="1"/>
    <xf numFmtId="0" fontId="6" fillId="0" borderId="2" xfId="14" applyFont="1" applyBorder="1"/>
    <xf numFmtId="0" fontId="6" fillId="0" borderId="2" xfId="14" applyFont="1" applyBorder="1" applyAlignment="1">
      <alignment horizontal="centerContinuous"/>
    </xf>
    <xf numFmtId="0" fontId="20" fillId="0" borderId="0" xfId="0" applyFont="1" applyFill="1" applyBorder="1" applyAlignment="1">
      <alignment horizontal="center"/>
    </xf>
    <xf numFmtId="37" fontId="20" fillId="0" borderId="1" xfId="4" applyNumberFormat="1" applyFont="1" applyFill="1" applyBorder="1" applyAlignment="1">
      <alignment horizontal="right"/>
    </xf>
    <xf numFmtId="37" fontId="20" fillId="0" borderId="0" xfId="4" applyNumberFormat="1" applyFont="1" applyBorder="1" applyAlignment="1">
      <alignment horizontal="right"/>
    </xf>
    <xf numFmtId="37" fontId="20" fillId="0" borderId="0" xfId="0" applyNumberFormat="1" applyFont="1" applyFill="1" applyBorder="1" applyAlignment="1">
      <alignment horizontal="right" shrinkToFit="1"/>
    </xf>
    <xf numFmtId="39" fontId="20" fillId="0" borderId="0" xfId="4" applyNumberFormat="1" applyFont="1" applyFill="1" applyBorder="1" applyAlignment="1">
      <alignment horizontal="right" shrinkToFit="1"/>
    </xf>
    <xf numFmtId="3" fontId="20" fillId="0" borderId="0" xfId="0" applyNumberFormat="1" applyFont="1" applyFill="1" applyBorder="1" applyAlignment="1">
      <alignment horizontal="right"/>
    </xf>
    <xf numFmtId="37" fontId="20" fillId="0" borderId="0" xfId="4" applyNumberFormat="1" applyFont="1" applyFill="1" applyBorder="1" applyAlignment="1">
      <alignment horizontal="right"/>
    </xf>
    <xf numFmtId="0" fontId="20" fillId="0" borderId="5" xfId="14" applyFont="1" applyBorder="1" applyAlignment="1">
      <alignment horizontal="center"/>
    </xf>
    <xf numFmtId="37" fontId="20" fillId="0" borderId="9" xfId="4" applyNumberFormat="1" applyFont="1" applyBorder="1" applyAlignment="1">
      <alignment horizontal="right"/>
    </xf>
    <xf numFmtId="37" fontId="20" fillId="0" borderId="5" xfId="14" applyNumberFormat="1" applyFont="1" applyBorder="1" applyAlignment="1">
      <alignment horizontal="right"/>
    </xf>
    <xf numFmtId="2" fontId="20" fillId="0" borderId="5" xfId="14" applyNumberFormat="1" applyFont="1" applyBorder="1" applyAlignment="1">
      <alignment horizontal="right"/>
    </xf>
    <xf numFmtId="3" fontId="20" fillId="0" borderId="5" xfId="14" applyNumberFormat="1" applyFont="1" applyBorder="1" applyAlignment="1">
      <alignment horizontal="right"/>
    </xf>
    <xf numFmtId="2" fontId="20" fillId="0" borderId="0" xfId="14" applyNumberFormat="1" applyFont="1" applyBorder="1" applyAlignment="1">
      <alignment horizontal="right"/>
    </xf>
    <xf numFmtId="2" fontId="6" fillId="0" borderId="0" xfId="4" applyNumberFormat="1" applyFont="1" applyBorder="1" applyAlignment="1">
      <alignment horizontal="right" vertical="center"/>
    </xf>
    <xf numFmtId="0" fontId="10" fillId="0" borderId="2" xfId="14" applyFont="1" applyFill="1" applyBorder="1" applyAlignment="1">
      <alignment vertical="center"/>
    </xf>
    <xf numFmtId="0" fontId="10" fillId="0" borderId="2" xfId="14" applyFont="1" applyFill="1" applyBorder="1" applyAlignment="1">
      <alignment horizontal="right" vertical="center"/>
    </xf>
    <xf numFmtId="3" fontId="10" fillId="0" borderId="0" xfId="14" applyNumberFormat="1" applyFont="1" applyFill="1" applyBorder="1" applyAlignment="1">
      <alignment vertical="center"/>
    </xf>
    <xf numFmtId="3" fontId="10" fillId="0" borderId="0" xfId="14" applyNumberFormat="1" applyFont="1" applyFill="1" applyBorder="1" applyAlignment="1">
      <alignment horizontal="right"/>
    </xf>
    <xf numFmtId="0" fontId="6" fillId="0" borderId="2" xfId="14" applyFont="1" applyFill="1" applyBorder="1" applyAlignment="1">
      <alignment vertical="center"/>
    </xf>
    <xf numFmtId="0" fontId="6" fillId="0" borderId="0" xfId="14" applyFont="1" applyFill="1" applyBorder="1" applyAlignment="1">
      <alignment horizontal="right" vertical="center"/>
    </xf>
    <xf numFmtId="0" fontId="6" fillId="0" borderId="18" xfId="14" applyFont="1" applyFill="1" applyBorder="1" applyAlignment="1">
      <alignment horizontal="center" vertical="center"/>
    </xf>
    <xf numFmtId="0" fontId="28" fillId="0" borderId="17" xfId="14" applyFont="1" applyFill="1" applyBorder="1" applyAlignment="1">
      <alignment horizontal="center" vertical="center" wrapText="1"/>
    </xf>
    <xf numFmtId="0" fontId="6" fillId="0" borderId="0" xfId="14" applyFont="1" applyFill="1" applyAlignment="1">
      <alignment horizontal="center" vertical="center"/>
    </xf>
    <xf numFmtId="0" fontId="10" fillId="0" borderId="0" xfId="14" applyFont="1" applyFill="1" applyAlignment="1">
      <alignment vertical="center"/>
    </xf>
    <xf numFmtId="0" fontId="10" fillId="0" borderId="0" xfId="14" applyFont="1" applyFill="1" applyBorder="1" applyAlignment="1"/>
    <xf numFmtId="0" fontId="10" fillId="0" borderId="23" xfId="14" applyFont="1" applyFill="1" applyBorder="1" applyAlignment="1">
      <alignment horizontal="center" vertical="center"/>
    </xf>
    <xf numFmtId="0" fontId="10" fillId="0" borderId="0" xfId="14" applyFont="1" applyFill="1" applyAlignment="1">
      <alignment horizontal="center" vertical="center"/>
    </xf>
    <xf numFmtId="0" fontId="10" fillId="0" borderId="1" xfId="14" applyFont="1" applyFill="1" applyBorder="1" applyAlignment="1">
      <alignment horizontal="center" vertical="center"/>
    </xf>
    <xf numFmtId="0" fontId="10" fillId="0" borderId="5" xfId="14" applyFont="1" applyFill="1" applyBorder="1" applyAlignment="1">
      <alignment horizontal="center" vertical="center"/>
    </xf>
    <xf numFmtId="0" fontId="10" fillId="0" borderId="9" xfId="14" applyFont="1" applyFill="1" applyBorder="1" applyAlignment="1">
      <alignment horizontal="center" vertical="center"/>
    </xf>
    <xf numFmtId="0" fontId="10" fillId="0" borderId="18" xfId="14" applyFont="1" applyFill="1" applyBorder="1" applyAlignment="1">
      <alignment horizontal="center" vertical="center"/>
    </xf>
    <xf numFmtId="0" fontId="10" fillId="0" borderId="0" xfId="14" applyFont="1" applyFill="1" applyBorder="1" applyAlignment="1">
      <alignment vertical="center"/>
    </xf>
    <xf numFmtId="178" fontId="10" fillId="0" borderId="0" xfId="14" applyNumberFormat="1" applyFont="1" applyFill="1" applyBorder="1" applyAlignment="1">
      <alignment vertical="center"/>
    </xf>
    <xf numFmtId="0" fontId="10" fillId="0" borderId="0" xfId="14" applyFont="1" applyFill="1" applyAlignment="1">
      <alignment horizontal="right" vertical="center"/>
    </xf>
    <xf numFmtId="0" fontId="6" fillId="0" borderId="0" xfId="14" applyFont="1" applyAlignment="1">
      <alignment horizontal="left"/>
    </xf>
    <xf numFmtId="42" fontId="10" fillId="0" borderId="0" xfId="14" applyNumberFormat="1" applyFont="1" applyFill="1" applyBorder="1" applyAlignment="1">
      <alignment horizontal="right" vertical="center"/>
    </xf>
    <xf numFmtId="0" fontId="10" fillId="0" borderId="27" xfId="14" applyFont="1" applyFill="1" applyBorder="1" applyAlignment="1">
      <alignment horizontal="distributed"/>
    </xf>
    <xf numFmtId="178" fontId="10" fillId="0" borderId="28" xfId="14" applyNumberFormat="1" applyFont="1" applyFill="1" applyBorder="1" applyAlignment="1">
      <alignment horizontal="right"/>
    </xf>
    <xf numFmtId="178" fontId="10" fillId="0" borderId="27" xfId="14" applyNumberFormat="1" applyFont="1" applyFill="1" applyBorder="1" applyAlignment="1"/>
    <xf numFmtId="178" fontId="10" fillId="0" borderId="27" xfId="14" applyNumberFormat="1" applyFont="1" applyFill="1" applyBorder="1" applyAlignment="1">
      <alignment horizontal="right"/>
    </xf>
    <xf numFmtId="41" fontId="10" fillId="0" borderId="27" xfId="14" applyNumberFormat="1" applyFont="1" applyFill="1" applyBorder="1" applyAlignment="1"/>
    <xf numFmtId="41" fontId="10" fillId="0" borderId="27" xfId="14" applyNumberFormat="1" applyFont="1" applyFill="1" applyBorder="1" applyAlignment="1">
      <alignment horizontal="right"/>
    </xf>
    <xf numFmtId="0" fontId="10" fillId="0" borderId="29" xfId="14" applyFont="1" applyFill="1" applyBorder="1" applyAlignment="1">
      <alignment horizontal="left"/>
    </xf>
    <xf numFmtId="181" fontId="10" fillId="0" borderId="27" xfId="14" applyNumberFormat="1" applyFont="1" applyFill="1" applyBorder="1" applyAlignment="1"/>
    <xf numFmtId="0" fontId="10" fillId="0" borderId="7" xfId="14" applyFont="1" applyFill="1" applyBorder="1" applyAlignment="1">
      <alignment horizontal="left"/>
    </xf>
    <xf numFmtId="41" fontId="10" fillId="0" borderId="0" xfId="14" applyNumberFormat="1" applyFont="1" applyFill="1" applyBorder="1" applyAlignment="1">
      <alignment horizontal="right"/>
    </xf>
    <xf numFmtId="181" fontId="10" fillId="0" borderId="0" xfId="14" applyNumberFormat="1" applyFont="1" applyFill="1" applyBorder="1" applyAlignment="1"/>
    <xf numFmtId="41" fontId="10" fillId="0" borderId="0" xfId="14" applyNumberFormat="1" applyFont="1" applyFill="1" applyBorder="1" applyAlignment="1">
      <alignment vertical="center"/>
    </xf>
    <xf numFmtId="185" fontId="10" fillId="0" borderId="0" xfId="14" applyNumberFormat="1" applyFont="1" applyFill="1" applyBorder="1" applyAlignment="1">
      <alignment horizontal="right" vertical="center"/>
    </xf>
    <xf numFmtId="49" fontId="10" fillId="0" borderId="0" xfId="0" applyNumberFormat="1" applyFont="1" applyFill="1" applyBorder="1" applyAlignment="1">
      <alignment horizontal="right"/>
    </xf>
    <xf numFmtId="49" fontId="10" fillId="0" borderId="5" xfId="0" applyNumberFormat="1" applyFont="1" applyFill="1" applyBorder="1" applyAlignment="1">
      <alignment horizontal="center"/>
    </xf>
    <xf numFmtId="0" fontId="10" fillId="0" borderId="5" xfId="14" applyFont="1" applyFill="1" applyBorder="1" applyAlignment="1">
      <alignment horizontal="center"/>
    </xf>
    <xf numFmtId="41" fontId="10" fillId="0" borderId="9" xfId="0" applyNumberFormat="1" applyFont="1" applyFill="1" applyBorder="1" applyAlignment="1">
      <alignment horizontal="right"/>
    </xf>
    <xf numFmtId="41" fontId="10" fillId="0" borderId="5" xfId="0" applyNumberFormat="1" applyFont="1" applyFill="1" applyBorder="1" applyAlignment="1">
      <alignment horizontal="right"/>
    </xf>
    <xf numFmtId="43" fontId="10" fillId="0" borderId="5" xfId="0" applyNumberFormat="1" applyFont="1" applyFill="1" applyBorder="1" applyAlignment="1"/>
    <xf numFmtId="49" fontId="10" fillId="0" borderId="4" xfId="14" applyNumberFormat="1" applyFont="1" applyFill="1" applyBorder="1" applyAlignment="1">
      <alignment horizontal="center"/>
    </xf>
    <xf numFmtId="179" fontId="10" fillId="0" borderId="4" xfId="14" applyNumberFormat="1" applyFont="1" applyFill="1" applyBorder="1" applyAlignment="1">
      <alignment horizontal="right"/>
    </xf>
    <xf numFmtId="0" fontId="10" fillId="0" borderId="4" xfId="14" applyFont="1" applyFill="1" applyBorder="1" applyAlignment="1"/>
    <xf numFmtId="0" fontId="10" fillId="0" borderId="7" xfId="14" applyFont="1" applyBorder="1" applyAlignment="1">
      <alignment horizontal="left"/>
    </xf>
    <xf numFmtId="0" fontId="11" fillId="0" borderId="5" xfId="14" applyFont="1" applyFill="1" applyBorder="1" applyAlignment="1">
      <alignment horizontal="center" vertical="center"/>
    </xf>
    <xf numFmtId="0" fontId="11" fillId="0" borderId="0" xfId="0" applyFont="1" applyFill="1" applyAlignment="1">
      <alignment horizontal="left" vertical="center"/>
    </xf>
    <xf numFmtId="0" fontId="10" fillId="0" borderId="7" xfId="14" applyFont="1" applyFill="1" applyBorder="1" applyAlignment="1">
      <alignment horizontal="center" vertical="center"/>
    </xf>
    <xf numFmtId="0" fontId="11" fillId="0" borderId="5" xfId="0" applyFont="1" applyFill="1" applyBorder="1" applyAlignment="1">
      <alignment horizontal="right" vertical="center"/>
    </xf>
    <xf numFmtId="0" fontId="11" fillId="0" borderId="5" xfId="14" applyFont="1" applyFill="1" applyBorder="1" applyAlignment="1">
      <alignment vertical="center"/>
    </xf>
    <xf numFmtId="0" fontId="11" fillId="0" borderId="5" xfId="0" applyFont="1" applyFill="1" applyBorder="1" applyAlignment="1">
      <alignment horizontal="left" vertical="center"/>
    </xf>
    <xf numFmtId="0" fontId="11" fillId="0" borderId="9" xfId="0" applyFont="1" applyFill="1" applyBorder="1" applyAlignment="1">
      <alignment horizontal="center" vertical="center"/>
    </xf>
    <xf numFmtId="0" fontId="6" fillId="0" borderId="0" xfId="0" applyNumberFormat="1" applyFont="1" applyFill="1" applyBorder="1" applyAlignment="1">
      <alignment horizontal="center" vertical="center"/>
    </xf>
    <xf numFmtId="177" fontId="29" fillId="0" borderId="1" xfId="0" applyNumberFormat="1" applyFont="1" applyFill="1" applyBorder="1" applyAlignment="1">
      <alignment horizontal="right" vertical="center"/>
    </xf>
    <xf numFmtId="38" fontId="10" fillId="0" borderId="0" xfId="25" applyFont="1" applyFill="1" applyBorder="1" applyAlignment="1">
      <alignment horizontal="right" vertical="center" shrinkToFit="1"/>
    </xf>
    <xf numFmtId="38" fontId="10" fillId="0" borderId="0" xfId="25" applyFont="1" applyFill="1" applyAlignment="1">
      <alignment vertical="center"/>
    </xf>
    <xf numFmtId="0" fontId="6" fillId="0" borderId="5" xfId="0" applyNumberFormat="1" applyFont="1" applyFill="1" applyBorder="1" applyAlignment="1">
      <alignment horizontal="center" vertical="center"/>
    </xf>
    <xf numFmtId="177" fontId="29" fillId="0" borderId="9" xfId="0" applyNumberFormat="1" applyFont="1" applyFill="1" applyBorder="1" applyAlignment="1">
      <alignment horizontal="right" vertical="center"/>
    </xf>
    <xf numFmtId="38" fontId="10" fillId="0" borderId="5" xfId="25" applyFont="1" applyFill="1" applyBorder="1" applyAlignment="1">
      <alignment horizontal="right" vertical="center" shrinkToFit="1"/>
    </xf>
    <xf numFmtId="38" fontId="10" fillId="0" borderId="5" xfId="25" applyFont="1" applyFill="1" applyBorder="1" applyAlignment="1">
      <alignment vertical="center"/>
    </xf>
    <xf numFmtId="0" fontId="6" fillId="0" borderId="0" xfId="14" applyFont="1" applyAlignment="1">
      <alignment horizontal="right"/>
    </xf>
    <xf numFmtId="0" fontId="10" fillId="0" borderId="7" xfId="14" applyFont="1" applyFill="1" applyBorder="1" applyAlignment="1">
      <alignment horizontal="left" vertical="center"/>
    </xf>
    <xf numFmtId="0" fontId="10" fillId="0" borderId="0" xfId="14" applyFont="1" applyFill="1" applyBorder="1" applyAlignment="1">
      <alignment horizontal="right" vertical="center"/>
    </xf>
    <xf numFmtId="0" fontId="11" fillId="0" borderId="2" xfId="14" applyFont="1" applyFill="1" applyBorder="1" applyAlignment="1">
      <alignment vertical="center"/>
    </xf>
    <xf numFmtId="0" fontId="11" fillId="0" borderId="2" xfId="14" applyFont="1" applyFill="1" applyBorder="1" applyAlignment="1">
      <alignment horizontal="left" vertical="center"/>
    </xf>
    <xf numFmtId="0" fontId="11" fillId="0" borderId="2" xfId="14" applyFont="1" applyFill="1" applyBorder="1" applyAlignment="1">
      <alignment horizontal="right" vertical="center"/>
    </xf>
    <xf numFmtId="0" fontId="11" fillId="0" borderId="20" xfId="14" applyFont="1" applyFill="1" applyBorder="1" applyAlignment="1">
      <alignment horizontal="centerContinuous" vertical="center"/>
    </xf>
    <xf numFmtId="0" fontId="11" fillId="0" borderId="3" xfId="14" applyFont="1" applyFill="1" applyBorder="1" applyAlignment="1">
      <alignment horizontal="centerContinuous" vertical="center"/>
    </xf>
    <xf numFmtId="0" fontId="11" fillId="0" borderId="17" xfId="14" applyFont="1" applyFill="1" applyBorder="1" applyAlignment="1">
      <alignment horizontal="center" vertical="center"/>
    </xf>
    <xf numFmtId="0" fontId="11" fillId="0" borderId="17" xfId="14" applyFont="1" applyFill="1" applyBorder="1" applyAlignment="1">
      <alignment horizontal="center" vertical="center" wrapText="1"/>
    </xf>
    <xf numFmtId="0" fontId="11" fillId="0" borderId="18" xfId="14" applyFont="1" applyFill="1" applyBorder="1" applyAlignment="1">
      <alignment horizontal="center" vertical="center" shrinkToFit="1"/>
    </xf>
    <xf numFmtId="0" fontId="11" fillId="0" borderId="0" xfId="14" applyFont="1" applyFill="1" applyBorder="1" applyAlignment="1">
      <alignment horizontal="center" vertical="center"/>
    </xf>
    <xf numFmtId="38" fontId="11" fillId="0" borderId="1" xfId="14" applyNumberFormat="1" applyFont="1" applyFill="1" applyBorder="1" applyAlignment="1">
      <alignment horizontal="right" vertical="center"/>
    </xf>
    <xf numFmtId="38" fontId="11" fillId="0" borderId="0" xfId="14" applyNumberFormat="1" applyFont="1" applyFill="1" applyBorder="1" applyAlignment="1">
      <alignment horizontal="right" vertical="center"/>
    </xf>
    <xf numFmtId="38" fontId="11" fillId="0" borderId="0" xfId="14" applyNumberFormat="1" applyFont="1" applyFill="1" applyBorder="1" applyAlignment="1">
      <alignment vertical="center"/>
    </xf>
    <xf numFmtId="49" fontId="11" fillId="0" borderId="0" xfId="14" applyNumberFormat="1" applyFont="1" applyFill="1" applyBorder="1" applyAlignment="1">
      <alignment horizontal="center" vertical="center"/>
    </xf>
    <xf numFmtId="0" fontId="11" fillId="0" borderId="9" xfId="14" applyFont="1" applyFill="1" applyBorder="1" applyAlignment="1">
      <alignment horizontal="right" vertical="center"/>
    </xf>
    <xf numFmtId="1" fontId="11" fillId="0" borderId="5" xfId="14" applyNumberFormat="1" applyFont="1" applyFill="1" applyBorder="1" applyAlignment="1">
      <alignment horizontal="right" vertical="center"/>
    </xf>
    <xf numFmtId="0" fontId="11" fillId="0" borderId="4" xfId="14" applyFont="1" applyFill="1" applyBorder="1" applyAlignment="1">
      <alignment vertical="center"/>
    </xf>
    <xf numFmtId="0" fontId="11" fillId="0" borderId="0" xfId="14" applyFont="1" applyFill="1" applyAlignment="1">
      <alignment vertical="center"/>
    </xf>
    <xf numFmtId="0" fontId="11" fillId="0" borderId="0" xfId="14" applyFont="1" applyFill="1" applyBorder="1" applyAlignment="1">
      <alignment horizontal="right" vertical="center"/>
    </xf>
    <xf numFmtId="38" fontId="11" fillId="0" borderId="4" xfId="4" applyFont="1" applyFill="1" applyBorder="1" applyAlignment="1">
      <alignment horizontal="right" shrinkToFit="1"/>
    </xf>
    <xf numFmtId="0" fontId="11" fillId="0" borderId="0" xfId="14" applyFont="1" applyFill="1" applyBorder="1" applyAlignment="1">
      <alignment horizontal="left"/>
    </xf>
    <xf numFmtId="0" fontId="11" fillId="0" borderId="7" xfId="14" applyFont="1" applyFill="1" applyBorder="1" applyAlignment="1">
      <alignment horizontal="left"/>
    </xf>
    <xf numFmtId="38" fontId="11" fillId="0" borderId="0" xfId="4" applyFont="1" applyFill="1" applyAlignment="1">
      <alignment horizontal="right" shrinkToFit="1"/>
    </xf>
    <xf numFmtId="0" fontId="11" fillId="0" borderId="0" xfId="14" applyFont="1" applyFill="1" applyBorder="1" applyAlignment="1">
      <alignment horizontal="right"/>
    </xf>
    <xf numFmtId="0" fontId="11" fillId="0" borderId="7" xfId="0" applyFont="1" applyFill="1" applyBorder="1" applyAlignment="1">
      <alignment horizontal="left" shrinkToFit="1"/>
    </xf>
    <xf numFmtId="0" fontId="11" fillId="0" borderId="7" xfId="14" applyFont="1" applyFill="1" applyBorder="1" applyAlignment="1">
      <alignment horizontal="center"/>
    </xf>
    <xf numFmtId="38" fontId="11" fillId="0" borderId="0" xfId="4" applyFont="1" applyFill="1" applyAlignment="1">
      <alignment horizontal="right"/>
    </xf>
    <xf numFmtId="0" fontId="11" fillId="0" borderId="0" xfId="14" applyFont="1" applyFill="1" applyBorder="1" applyAlignment="1">
      <alignment horizontal="centerContinuous"/>
    </xf>
    <xf numFmtId="0" fontId="11" fillId="0" borderId="7" xfId="14" applyFont="1" applyFill="1" applyBorder="1" applyAlignment="1"/>
    <xf numFmtId="0" fontId="11" fillId="0" borderId="0" xfId="14" applyFont="1" applyFill="1" applyBorder="1" applyAlignment="1">
      <alignment horizontal="center"/>
    </xf>
    <xf numFmtId="0" fontId="30" fillId="0" borderId="7" xfId="14" applyFont="1" applyFill="1" applyBorder="1" applyAlignment="1">
      <alignment wrapText="1"/>
    </xf>
    <xf numFmtId="41" fontId="11" fillId="0" borderId="0" xfId="4" applyNumberFormat="1" applyFont="1" applyFill="1" applyAlignment="1">
      <alignment horizontal="right"/>
    </xf>
    <xf numFmtId="186" fontId="11" fillId="0" borderId="0" xfId="4" applyNumberFormat="1" applyFont="1" applyFill="1" applyAlignment="1">
      <alignment horizontal="right"/>
    </xf>
    <xf numFmtId="0" fontId="11" fillId="0" borderId="8" xfId="14" applyFont="1" applyFill="1" applyBorder="1" applyAlignment="1"/>
    <xf numFmtId="38" fontId="11" fillId="0" borderId="5" xfId="4" applyFont="1" applyFill="1" applyBorder="1" applyAlignment="1">
      <alignment horizontal="right"/>
    </xf>
    <xf numFmtId="41" fontId="10" fillId="0" borderId="1" xfId="36" applyNumberFormat="1" applyFont="1" applyFill="1" applyBorder="1" applyAlignment="1" applyProtection="1">
      <alignment vertical="center"/>
    </xf>
    <xf numFmtId="41" fontId="10" fillId="2" borderId="1" xfId="36" applyNumberFormat="1" applyFont="1" applyFill="1" applyBorder="1" applyAlignment="1" applyProtection="1">
      <alignment vertical="center"/>
    </xf>
    <xf numFmtId="181" fontId="10" fillId="0" borderId="0" xfId="36" applyNumberFormat="1" applyFont="1" applyFill="1" applyBorder="1" applyAlignment="1" applyProtection="1">
      <alignment horizontal="right" vertical="center"/>
    </xf>
    <xf numFmtId="2" fontId="10" fillId="0" borderId="0" xfId="36" applyNumberFormat="1" applyFont="1" applyFill="1" applyBorder="1" applyAlignment="1" applyProtection="1">
      <alignment horizontal="center" vertical="center"/>
    </xf>
    <xf numFmtId="2" fontId="10" fillId="0" borderId="0" xfId="36" applyNumberFormat="1" applyFont="1" applyFill="1" applyBorder="1" applyAlignment="1" applyProtection="1">
      <alignment horizontal="right" vertical="center"/>
    </xf>
    <xf numFmtId="49" fontId="10" fillId="0" borderId="5" xfId="0" applyNumberFormat="1" applyFont="1" applyFill="1" applyBorder="1" applyAlignment="1" applyProtection="1">
      <alignment horizontal="left" vertical="center"/>
    </xf>
    <xf numFmtId="0" fontId="10" fillId="0" borderId="5" xfId="0" applyNumberFormat="1" applyFont="1" applyFill="1" applyBorder="1" applyAlignment="1" applyProtection="1">
      <alignment horizontal="center" vertical="center"/>
    </xf>
    <xf numFmtId="41" fontId="10" fillId="0" borderId="9" xfId="36" applyNumberFormat="1" applyFont="1" applyFill="1" applyBorder="1" applyAlignment="1" applyProtection="1">
      <alignment vertical="center"/>
    </xf>
    <xf numFmtId="41" fontId="10" fillId="0" borderId="5" xfId="0" applyNumberFormat="1" applyFont="1" applyFill="1" applyBorder="1" applyAlignment="1" applyProtection="1">
      <alignment vertical="center"/>
    </xf>
    <xf numFmtId="0" fontId="10" fillId="0" borderId="8" xfId="14"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180" fontId="10" fillId="0" borderId="17" xfId="0" applyNumberFormat="1" applyFont="1" applyFill="1" applyBorder="1" applyAlignment="1">
      <alignment horizontal="right" vertical="center" wrapText="1"/>
    </xf>
    <xf numFmtId="0" fontId="10" fillId="0" borderId="24" xfId="0" applyFont="1" applyFill="1" applyBorder="1" applyAlignment="1">
      <alignment horizontal="center" vertical="center" shrinkToFit="1"/>
    </xf>
    <xf numFmtId="0" fontId="10" fillId="0" borderId="24" xfId="0" applyFont="1" applyFill="1" applyBorder="1" applyAlignment="1">
      <alignment horizontal="center" vertical="center" wrapText="1"/>
    </xf>
    <xf numFmtId="38" fontId="6" fillId="0" borderId="1" xfId="36" applyFont="1" applyFill="1" applyBorder="1" applyAlignment="1">
      <alignment horizontal="right" shrinkToFit="1"/>
    </xf>
    <xf numFmtId="38" fontId="6" fillId="0" borderId="0" xfId="36" applyFont="1" applyFill="1" applyBorder="1" applyAlignment="1">
      <alignment horizontal="right" shrinkToFit="1"/>
    </xf>
    <xf numFmtId="183" fontId="6" fillId="0" borderId="0" xfId="36" applyNumberFormat="1" applyFont="1" applyFill="1" applyBorder="1" applyAlignment="1">
      <alignment horizontal="right" shrinkToFit="1"/>
    </xf>
    <xf numFmtId="181" fontId="6" fillId="0" borderId="9" xfId="36" applyNumberFormat="1" applyFont="1" applyFill="1" applyBorder="1" applyAlignment="1">
      <alignment horizontal="right" shrinkToFit="1"/>
    </xf>
    <xf numFmtId="181" fontId="6" fillId="0" borderId="5" xfId="36" applyNumberFormat="1" applyFont="1" applyFill="1" applyBorder="1" applyAlignment="1">
      <alignment horizontal="right" shrinkToFit="1"/>
    </xf>
    <xf numFmtId="181" fontId="6" fillId="0" borderId="0" xfId="36" applyNumberFormat="1" applyFont="1" applyBorder="1" applyAlignment="1">
      <alignment horizontal="right" shrinkToFit="1"/>
    </xf>
    <xf numFmtId="0" fontId="11" fillId="0" borderId="0" xfId="0" applyNumberFormat="1" applyFont="1" applyFill="1" applyBorder="1" applyAlignment="1">
      <alignment horizontal="center"/>
    </xf>
    <xf numFmtId="0" fontId="12" fillId="0" borderId="0" xfId="14" applyFont="1" applyAlignment="1">
      <alignment horizontal="left" vertical="center"/>
    </xf>
    <xf numFmtId="0" fontId="11" fillId="0" borderId="11" xfId="14" applyFont="1" applyFill="1" applyBorder="1" applyAlignment="1">
      <alignment horizontal="center" vertical="center"/>
    </xf>
    <xf numFmtId="0" fontId="10" fillId="0" borderId="11" xfId="14" applyFont="1" applyFill="1" applyBorder="1" applyAlignment="1">
      <alignment horizontal="center" vertical="center"/>
    </xf>
    <xf numFmtId="0" fontId="10" fillId="0" borderId="13" xfId="14" applyFont="1" applyFill="1" applyBorder="1" applyAlignment="1">
      <alignment horizontal="center" vertical="center"/>
    </xf>
    <xf numFmtId="0" fontId="10" fillId="0" borderId="5" xfId="14" applyFont="1" applyFill="1" applyBorder="1" applyAlignment="1">
      <alignment horizontal="center" vertical="center"/>
    </xf>
    <xf numFmtId="0" fontId="10" fillId="0" borderId="8" xfId="14" applyFont="1" applyFill="1" applyBorder="1" applyAlignment="1">
      <alignment horizontal="center" vertical="center"/>
    </xf>
    <xf numFmtId="0" fontId="11" fillId="0" borderId="20" xfId="14" applyFont="1" applyFill="1" applyBorder="1" applyAlignment="1">
      <alignment horizontal="center" vertical="center"/>
    </xf>
    <xf numFmtId="0" fontId="11" fillId="0" borderId="3" xfId="14" applyFont="1" applyFill="1" applyBorder="1" applyAlignment="1">
      <alignment horizontal="center" vertical="center"/>
    </xf>
    <xf numFmtId="0" fontId="10" fillId="0" borderId="3" xfId="14" applyFont="1" applyBorder="1" applyAlignment="1">
      <alignment horizontal="center" vertical="center"/>
    </xf>
    <xf numFmtId="0" fontId="10" fillId="0" borderId="22" xfId="14" applyFont="1" applyBorder="1" applyAlignment="1">
      <alignment horizontal="center" vertical="center"/>
    </xf>
    <xf numFmtId="0" fontId="10" fillId="0" borderId="4" xfId="14" applyFont="1" applyBorder="1" applyAlignment="1">
      <alignment horizontal="center"/>
    </xf>
    <xf numFmtId="0" fontId="10" fillId="0" borderId="6" xfId="14" applyFont="1" applyBorder="1" applyAlignment="1">
      <alignment horizontal="center"/>
    </xf>
    <xf numFmtId="0" fontId="10" fillId="0" borderId="2" xfId="14" applyFont="1" applyBorder="1" applyAlignment="1">
      <alignment horizontal="right" vertical="center"/>
    </xf>
    <xf numFmtId="0" fontId="10" fillId="0" borderId="4" xfId="14" applyFont="1" applyBorder="1" applyAlignment="1">
      <alignment horizontal="right" vertical="center"/>
    </xf>
    <xf numFmtId="0" fontId="0" fillId="0" borderId="4" xfId="0" applyBorder="1" applyAlignment="1">
      <alignment vertical="center"/>
    </xf>
    <xf numFmtId="0" fontId="0" fillId="0" borderId="0" xfId="0" applyAlignment="1">
      <alignment vertical="center"/>
    </xf>
    <xf numFmtId="0" fontId="17" fillId="0" borderId="0" xfId="20" applyFont="1" applyAlignment="1">
      <alignment horizontal="left" vertical="center"/>
    </xf>
    <xf numFmtId="0" fontId="11" fillId="0" borderId="0" xfId="20" applyFont="1" applyBorder="1" applyAlignment="1">
      <alignment horizontal="left" vertical="center" shrinkToFit="1"/>
    </xf>
    <xf numFmtId="0" fontId="6" fillId="0" borderId="0" xfId="20" applyFont="1" applyAlignment="1">
      <alignment horizontal="center" vertical="center"/>
    </xf>
    <xf numFmtId="0" fontId="10" fillId="0" borderId="0" xfId="0" applyFont="1" applyFill="1" applyBorder="1" applyAlignment="1">
      <alignment horizontal="left" vertical="top"/>
    </xf>
    <xf numFmtId="0" fontId="10" fillId="0" borderId="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4" xfId="0" applyFont="1" applyFill="1" applyBorder="1" applyAlignment="1">
      <alignment horizontal="center" vertical="center" wrapText="1"/>
    </xf>
    <xf numFmtId="0" fontId="10" fillId="0" borderId="4" xfId="0" applyFont="1" applyFill="1" applyBorder="1" applyAlignment="1">
      <alignment horizontal="left" vertical="center" shrinkToFit="1"/>
    </xf>
    <xf numFmtId="0" fontId="10" fillId="0" borderId="6" xfId="0" applyFont="1" applyFill="1" applyBorder="1" applyAlignment="1">
      <alignment horizontal="left" vertical="center" shrinkToFit="1"/>
    </xf>
    <xf numFmtId="180" fontId="10" fillId="0" borderId="17" xfId="0" applyNumberFormat="1" applyFont="1" applyFill="1" applyBorder="1" applyAlignment="1">
      <alignment horizontal="right" vertical="center" wrapText="1"/>
    </xf>
    <xf numFmtId="0" fontId="10" fillId="0" borderId="5"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0" borderId="22" xfId="0" applyFont="1" applyFill="1" applyBorder="1" applyAlignment="1">
      <alignment horizontal="center" vertical="center" shrinkToFit="1"/>
    </xf>
    <xf numFmtId="0" fontId="10" fillId="0" borderId="24" xfId="0" applyFont="1" applyFill="1" applyBorder="1" applyAlignment="1">
      <alignment horizontal="center" vertical="center" shrinkToFit="1"/>
    </xf>
    <xf numFmtId="0" fontId="10" fillId="0" borderId="12" xfId="2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2" xfId="0" applyFont="1" applyFill="1" applyBorder="1" applyAlignment="1">
      <alignment horizontal="right" vertical="center" shrinkToFit="1"/>
    </xf>
    <xf numFmtId="0" fontId="10" fillId="0" borderId="17" xfId="0" applyFont="1" applyFill="1" applyBorder="1" applyAlignment="1">
      <alignment horizontal="right" vertical="center" shrinkToFit="1"/>
    </xf>
    <xf numFmtId="0" fontId="10" fillId="0" borderId="0" xfId="0" applyFont="1" applyFill="1" applyAlignment="1">
      <alignment horizontal="right" vertical="center" shrinkToFit="1"/>
    </xf>
    <xf numFmtId="0" fontId="10" fillId="0" borderId="0" xfId="0" applyFont="1" applyFill="1" applyBorder="1" applyAlignment="1">
      <alignment horizontal="right" vertical="center" shrinkToFit="1"/>
    </xf>
    <xf numFmtId="0" fontId="10" fillId="0" borderId="0" xfId="0" applyFont="1" applyFill="1" applyBorder="1" applyAlignment="1">
      <alignment horizontal="center" vertical="center"/>
    </xf>
    <xf numFmtId="0" fontId="10"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24" xfId="0" applyFont="1" applyFill="1" applyBorder="1" applyAlignment="1">
      <alignment horizontal="center" vertical="center"/>
    </xf>
    <xf numFmtId="49" fontId="11" fillId="0" borderId="20"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4" xfId="14" applyFont="1" applyFill="1" applyBorder="1" applyAlignment="1">
      <alignment horizontal="center"/>
    </xf>
    <xf numFmtId="0" fontId="11" fillId="0" borderId="6" xfId="14" applyFont="1" applyFill="1" applyBorder="1" applyAlignment="1">
      <alignment horizontal="center"/>
    </xf>
    <xf numFmtId="0" fontId="11" fillId="0" borderId="0" xfId="14" applyFont="1" applyFill="1" applyBorder="1" applyAlignment="1">
      <alignment horizontal="left"/>
    </xf>
    <xf numFmtId="0" fontId="11" fillId="0" borderId="7" xfId="14" applyFont="1" applyFill="1" applyBorder="1" applyAlignment="1">
      <alignment horizontal="left"/>
    </xf>
    <xf numFmtId="0" fontId="11" fillId="0" borderId="13" xfId="14" applyFont="1" applyFill="1" applyBorder="1" applyAlignment="1">
      <alignment horizontal="center" vertical="center"/>
    </xf>
    <xf numFmtId="0" fontId="11" fillId="0" borderId="5" xfId="14" applyFont="1" applyFill="1" applyBorder="1" applyAlignment="1">
      <alignment horizontal="center" vertical="center"/>
    </xf>
    <xf numFmtId="0" fontId="11" fillId="0" borderId="8" xfId="14" applyFont="1" applyFill="1" applyBorder="1" applyAlignment="1">
      <alignment horizontal="center" vertical="center"/>
    </xf>
    <xf numFmtId="0" fontId="11" fillId="0" borderId="2" xfId="14" applyFont="1" applyFill="1" applyBorder="1" applyAlignment="1">
      <alignment horizontal="left" vertical="center"/>
    </xf>
    <xf numFmtId="49" fontId="11" fillId="0" borderId="22" xfId="0" applyNumberFormat="1" applyFont="1" applyFill="1" applyBorder="1" applyAlignment="1">
      <alignment horizontal="center" vertical="center"/>
    </xf>
    <xf numFmtId="0" fontId="11" fillId="0" borderId="2" xfId="14" applyFont="1" applyFill="1" applyBorder="1" applyAlignment="1">
      <alignment horizontal="right" vertical="center"/>
    </xf>
    <xf numFmtId="0" fontId="10" fillId="0" borderId="0" xfId="20" applyFont="1" applyAlignment="1">
      <alignment horizontal="left" vertical="center"/>
    </xf>
    <xf numFmtId="0" fontId="11" fillId="0" borderId="16" xfId="14" applyFont="1" applyFill="1" applyBorder="1" applyAlignment="1">
      <alignment horizontal="center" vertical="center"/>
    </xf>
    <xf numFmtId="0" fontId="11" fillId="0" borderId="21" xfId="14" applyFont="1" applyFill="1" applyBorder="1" applyAlignment="1">
      <alignment horizontal="center" vertical="center"/>
    </xf>
    <xf numFmtId="0" fontId="11" fillId="0" borderId="0" xfId="26" applyFont="1" applyFill="1" applyAlignment="1">
      <alignment horizontal="left" vertical="center" wrapText="1"/>
    </xf>
    <xf numFmtId="0" fontId="11" fillId="0" borderId="0" xfId="26" applyFont="1" applyFill="1" applyAlignment="1">
      <alignment horizontal="left" vertical="center"/>
    </xf>
    <xf numFmtId="181" fontId="10" fillId="0" borderId="0" xfId="14" applyNumberFormat="1" applyFont="1" applyFill="1" applyBorder="1" applyAlignment="1">
      <alignment horizontal="left"/>
    </xf>
    <xf numFmtId="0" fontId="10" fillId="0" borderId="14" xfId="14" applyFont="1" applyFill="1" applyBorder="1" applyAlignment="1">
      <alignment horizontal="center" vertical="center" wrapText="1"/>
    </xf>
    <xf numFmtId="0" fontId="10" fillId="0" borderId="9" xfId="14" applyFont="1" applyFill="1" applyBorder="1" applyAlignment="1">
      <alignment horizontal="center" vertical="center"/>
    </xf>
    <xf numFmtId="0" fontId="12" fillId="0" borderId="0" xfId="14" applyFont="1" applyFill="1" applyAlignment="1">
      <alignment horizontal="left"/>
    </xf>
    <xf numFmtId="0" fontId="10" fillId="0" borderId="20" xfId="14" applyFont="1" applyFill="1" applyBorder="1" applyAlignment="1">
      <alignment horizontal="center" vertical="center"/>
    </xf>
    <xf numFmtId="0" fontId="10" fillId="0" borderId="3" xfId="14" applyFont="1" applyFill="1" applyBorder="1" applyAlignment="1">
      <alignment horizontal="center" vertical="center"/>
    </xf>
    <xf numFmtId="0" fontId="10" fillId="0" borderId="22" xfId="14" applyFont="1" applyFill="1" applyBorder="1" applyAlignment="1">
      <alignment horizontal="center" vertical="center"/>
    </xf>
    <xf numFmtId="0" fontId="10" fillId="0" borderId="7" xfId="14" applyFont="1" applyFill="1" applyBorder="1" applyAlignment="1">
      <alignment horizontal="center" vertical="center"/>
    </xf>
    <xf numFmtId="0" fontId="10" fillId="0" borderId="16" xfId="14" applyFont="1" applyFill="1" applyBorder="1" applyAlignment="1">
      <alignment horizontal="center" vertical="center"/>
    </xf>
    <xf numFmtId="0" fontId="10" fillId="0" borderId="23" xfId="14" applyFont="1" applyFill="1" applyBorder="1" applyAlignment="1">
      <alignment horizontal="center" vertical="center"/>
    </xf>
    <xf numFmtId="0" fontId="10" fillId="0" borderId="21" xfId="14" applyFont="1" applyFill="1" applyBorder="1" applyAlignment="1">
      <alignment horizontal="center" vertical="center"/>
    </xf>
    <xf numFmtId="0" fontId="10" fillId="0" borderId="19" xfId="14" applyFont="1" applyFill="1" applyBorder="1" applyAlignment="1">
      <alignment horizontal="center" vertical="center"/>
    </xf>
    <xf numFmtId="0" fontId="10" fillId="0" borderId="19" xfId="14" applyFont="1" applyFill="1" applyBorder="1" applyAlignment="1">
      <alignment horizontal="center" vertical="center" wrapText="1"/>
    </xf>
    <xf numFmtId="0" fontId="10" fillId="0" borderId="21" xfId="14" applyFont="1" applyFill="1" applyBorder="1" applyAlignment="1">
      <alignment horizontal="center" vertical="center" wrapText="1"/>
    </xf>
    <xf numFmtId="0" fontId="27" fillId="0" borderId="9" xfId="14"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27" fillId="0" borderId="5" xfId="14" applyFont="1" applyBorder="1" applyAlignment="1" applyProtection="1">
      <alignment horizontal="center" vertical="center"/>
      <protection locked="0"/>
    </xf>
    <xf numFmtId="3" fontId="10" fillId="0" borderId="0" xfId="17" applyNumberFormat="1" applyFont="1" applyBorder="1" applyAlignment="1">
      <alignment horizontal="right" vertical="center"/>
    </xf>
    <xf numFmtId="0" fontId="6" fillId="0" borderId="13" xfId="14" applyFont="1" applyBorder="1" applyAlignment="1">
      <alignment horizontal="center" vertical="center"/>
    </xf>
    <xf numFmtId="0" fontId="6" fillId="0" borderId="7" xfId="14" applyFont="1" applyBorder="1" applyAlignment="1">
      <alignment horizontal="center" vertical="center"/>
    </xf>
    <xf numFmtId="0" fontId="6" fillId="0" borderId="8" xfId="14" applyFont="1" applyBorder="1" applyAlignment="1">
      <alignment horizontal="center" vertical="center"/>
    </xf>
    <xf numFmtId="0" fontId="27" fillId="0" borderId="15" xfId="14" applyFont="1" applyBorder="1" applyAlignment="1">
      <alignment horizontal="center" vertical="center"/>
    </xf>
    <xf numFmtId="0" fontId="27" fillId="0" borderId="11" xfId="14" applyFont="1" applyBorder="1" applyAlignment="1">
      <alignment horizontal="center" vertical="center"/>
    </xf>
    <xf numFmtId="0" fontId="27" fillId="0" borderId="13" xfId="14" applyFont="1" applyBorder="1" applyAlignment="1">
      <alignment horizontal="center" vertical="center"/>
    </xf>
    <xf numFmtId="0" fontId="27" fillId="0" borderId="9" xfId="14" applyFont="1" applyBorder="1" applyAlignment="1">
      <alignment horizontal="center" vertical="center"/>
    </xf>
    <xf numFmtId="0" fontId="27" fillId="0" borderId="5" xfId="14" applyFont="1" applyBorder="1" applyAlignment="1">
      <alignment horizontal="center" vertical="center"/>
    </xf>
    <xf numFmtId="0" fontId="27" fillId="0" borderId="8" xfId="14" applyFont="1" applyBorder="1" applyAlignment="1">
      <alignment horizontal="center" vertical="center"/>
    </xf>
    <xf numFmtId="0" fontId="27" fillId="0" borderId="19" xfId="14" applyFont="1" applyBorder="1" applyAlignment="1">
      <alignment horizontal="center" vertical="center"/>
    </xf>
    <xf numFmtId="0" fontId="27" fillId="0" borderId="21" xfId="14" applyFont="1" applyBorder="1" applyAlignment="1">
      <alignment horizontal="center" vertical="center"/>
    </xf>
    <xf numFmtId="3" fontId="6" fillId="0" borderId="0" xfId="14" applyNumberFormat="1" applyFont="1" applyBorder="1" applyAlignment="1">
      <alignment horizontal="right" vertical="center"/>
    </xf>
    <xf numFmtId="0" fontId="12" fillId="0" borderId="0" xfId="14" applyFont="1" applyFill="1" applyAlignment="1" applyProtection="1">
      <alignment horizontal="left" vertical="center"/>
    </xf>
    <xf numFmtId="0" fontId="10" fillId="0" borderId="0" xfId="14" applyFont="1" applyFill="1" applyBorder="1" applyAlignment="1" applyProtection="1">
      <alignment horizontal="left" vertical="center"/>
    </xf>
    <xf numFmtId="0" fontId="10" fillId="0" borderId="11" xfId="14" applyFont="1" applyFill="1" applyBorder="1" applyAlignment="1" applyProtection="1">
      <alignment horizontal="center" vertical="center"/>
    </xf>
    <xf numFmtId="0" fontId="10" fillId="0" borderId="13" xfId="14" applyFont="1" applyFill="1" applyBorder="1" applyAlignment="1" applyProtection="1">
      <alignment horizontal="center" vertical="center"/>
    </xf>
    <xf numFmtId="0" fontId="10" fillId="0" borderId="5" xfId="14" applyFont="1" applyFill="1" applyBorder="1" applyAlignment="1" applyProtection="1">
      <alignment horizontal="center" vertical="center"/>
    </xf>
    <xf numFmtId="0" fontId="10" fillId="0" borderId="8" xfId="14" applyFont="1" applyFill="1" applyBorder="1" applyAlignment="1" applyProtection="1">
      <alignment horizontal="center" vertical="center"/>
    </xf>
    <xf numFmtId="0" fontId="6" fillId="0" borderId="19" xfId="14" applyFont="1" applyBorder="1" applyAlignment="1">
      <alignment horizontal="center" vertical="center"/>
    </xf>
    <xf numFmtId="0" fontId="6" fillId="0" borderId="21" xfId="14" applyFont="1" applyBorder="1" applyAlignment="1">
      <alignment horizontal="center" vertical="center"/>
    </xf>
    <xf numFmtId="0" fontId="6" fillId="0" borderId="14" xfId="14" applyFont="1" applyBorder="1" applyAlignment="1">
      <alignment horizontal="center" vertical="center"/>
    </xf>
    <xf numFmtId="0" fontId="6" fillId="0" borderId="9" xfId="14" applyFont="1" applyBorder="1" applyAlignment="1">
      <alignment horizontal="center" vertical="center"/>
    </xf>
    <xf numFmtId="0" fontId="6" fillId="0" borderId="0" xfId="14" applyFont="1" applyBorder="1" applyAlignment="1">
      <alignment horizontal="right"/>
    </xf>
    <xf numFmtId="0" fontId="6" fillId="0" borderId="2" xfId="14" applyFont="1" applyBorder="1" applyAlignment="1">
      <alignment horizontal="right"/>
    </xf>
    <xf numFmtId="0" fontId="6" fillId="0" borderId="18" xfId="14" applyFont="1" applyBorder="1" applyAlignment="1">
      <alignment horizontal="center" vertical="center"/>
    </xf>
    <xf numFmtId="0" fontId="6" fillId="0" borderId="12" xfId="14" applyFont="1" applyBorder="1" applyAlignment="1">
      <alignment horizontal="center" vertical="center"/>
    </xf>
    <xf numFmtId="0" fontId="6" fillId="0" borderId="10" xfId="14" applyFont="1" applyBorder="1" applyAlignment="1">
      <alignment horizontal="center" vertical="center"/>
    </xf>
    <xf numFmtId="0" fontId="26" fillId="0" borderId="19" xfId="14" applyFont="1" applyBorder="1" applyAlignment="1">
      <alignment horizontal="center" vertical="center" wrapText="1"/>
    </xf>
    <xf numFmtId="0" fontId="26" fillId="0" borderId="23" xfId="14" applyFont="1" applyBorder="1" applyAlignment="1">
      <alignment horizontal="center" vertical="center" wrapText="1"/>
    </xf>
    <xf numFmtId="0" fontId="26" fillId="0" borderId="21" xfId="14" applyFont="1" applyBorder="1" applyAlignment="1">
      <alignment horizontal="center" vertical="center" wrapText="1"/>
    </xf>
    <xf numFmtId="0" fontId="6" fillId="0" borderId="23" xfId="14" applyFont="1" applyBorder="1" applyAlignment="1">
      <alignment horizontal="center" vertical="center"/>
    </xf>
    <xf numFmtId="0" fontId="6" fillId="0" borderId="15" xfId="14" applyFont="1" applyBorder="1" applyAlignment="1">
      <alignment horizontal="center" vertical="center" wrapText="1"/>
    </xf>
    <xf numFmtId="0" fontId="6" fillId="0" borderId="19" xfId="14" applyFont="1" applyBorder="1" applyAlignment="1">
      <alignment horizontal="center" vertical="center" wrapText="1"/>
    </xf>
    <xf numFmtId="0" fontId="11" fillId="0" borderId="19" xfId="14" applyFont="1" applyBorder="1" applyAlignment="1">
      <alignment horizontal="center" vertical="center" wrapText="1"/>
    </xf>
    <xf numFmtId="0" fontId="11" fillId="0" borderId="21" xfId="14" applyFont="1" applyBorder="1" applyAlignment="1">
      <alignment horizontal="center" vertical="center"/>
    </xf>
    <xf numFmtId="0" fontId="6" fillId="0" borderId="0" xfId="14" applyFont="1" applyAlignment="1">
      <alignment horizontal="left"/>
    </xf>
    <xf numFmtId="0" fontId="6" fillId="0" borderId="20" xfId="14" applyFont="1" applyBorder="1" applyAlignment="1">
      <alignment horizontal="center" vertical="center"/>
    </xf>
    <xf numFmtId="0" fontId="6" fillId="0" borderId="3" xfId="14" applyFont="1" applyBorder="1" applyAlignment="1">
      <alignment horizontal="center" vertical="center"/>
    </xf>
    <xf numFmtId="0" fontId="6" fillId="0" borderId="22" xfId="14" applyFont="1" applyBorder="1" applyAlignment="1">
      <alignment horizontal="center" vertical="center"/>
    </xf>
    <xf numFmtId="0" fontId="11" fillId="0" borderId="23" xfId="14" applyFont="1" applyBorder="1" applyAlignment="1">
      <alignment horizontal="center" vertical="center" wrapText="1"/>
    </xf>
    <xf numFmtId="0" fontId="11" fillId="0" borderId="21" xfId="14" applyFont="1" applyBorder="1" applyAlignment="1">
      <alignment horizontal="center" vertical="center" wrapText="1"/>
    </xf>
    <xf numFmtId="0" fontId="10" fillId="0" borderId="4" xfId="14" applyFont="1" applyFill="1" applyBorder="1" applyAlignment="1">
      <alignment horizontal="left" vertical="center"/>
    </xf>
    <xf numFmtId="0" fontId="10" fillId="0" borderId="15" xfId="14" applyFont="1" applyFill="1" applyBorder="1" applyAlignment="1">
      <alignment horizontal="center" vertical="center"/>
    </xf>
    <xf numFmtId="0" fontId="6" fillId="0" borderId="13" xfId="14" applyFont="1" applyFill="1" applyBorder="1" applyAlignment="1">
      <alignment horizontal="center" vertical="center"/>
    </xf>
    <xf numFmtId="0" fontId="6" fillId="0" borderId="8" xfId="14" applyFont="1" applyFill="1" applyBorder="1" applyAlignment="1">
      <alignment horizontal="center" vertical="center"/>
    </xf>
    <xf numFmtId="0" fontId="15" fillId="0" borderId="16" xfId="14" applyFont="1" applyFill="1" applyBorder="1" applyAlignment="1">
      <alignment horizontal="center" vertical="center"/>
    </xf>
    <xf numFmtId="0" fontId="15" fillId="0" borderId="21" xfId="14" applyFont="1" applyFill="1" applyBorder="1" applyAlignment="1">
      <alignment horizontal="center" vertical="center"/>
    </xf>
    <xf numFmtId="0" fontId="6" fillId="0" borderId="20" xfId="14" applyFont="1" applyFill="1" applyBorder="1" applyAlignment="1">
      <alignment horizontal="center" vertical="center"/>
    </xf>
    <xf numFmtId="0" fontId="6" fillId="0" borderId="3" xfId="14" applyFont="1" applyFill="1" applyBorder="1" applyAlignment="1">
      <alignment horizontal="center" vertical="center"/>
    </xf>
    <xf numFmtId="0" fontId="6" fillId="0" borderId="22" xfId="14" applyFont="1" applyFill="1" applyBorder="1" applyAlignment="1">
      <alignment horizontal="center" vertical="center"/>
    </xf>
    <xf numFmtId="0" fontId="12" fillId="0" borderId="0" xfId="14" applyFont="1" applyFill="1" applyAlignment="1">
      <alignment horizontal="center" vertical="center"/>
    </xf>
    <xf numFmtId="0" fontId="10" fillId="0" borderId="18" xfId="14" applyFont="1" applyFill="1" applyBorder="1" applyAlignment="1">
      <alignment horizontal="center" vertical="center"/>
    </xf>
    <xf numFmtId="0" fontId="10" fillId="0" borderId="12" xfId="14" applyFont="1" applyFill="1" applyBorder="1" applyAlignment="1">
      <alignment horizontal="center" vertical="center"/>
    </xf>
    <xf numFmtId="0" fontId="10" fillId="0" borderId="10" xfId="14" applyFont="1" applyFill="1" applyBorder="1" applyAlignment="1">
      <alignment horizontal="center" vertical="center"/>
    </xf>
    <xf numFmtId="0" fontId="10" fillId="0" borderId="0" xfId="14" applyFont="1" applyFill="1" applyBorder="1" applyAlignment="1">
      <alignment horizontal="center" vertical="center"/>
    </xf>
    <xf numFmtId="0" fontId="10" fillId="0" borderId="0" xfId="14" applyFont="1" applyFill="1" applyAlignment="1">
      <alignment horizontal="center" vertical="center"/>
    </xf>
  </cellXfs>
  <cellStyles count="48">
    <cellStyle name="パーセント 2" xfId="1" xr:uid="{00000000-0005-0000-0000-000000000000}"/>
    <cellStyle name="パーセント 2 2" xfId="33" xr:uid="{00000000-0005-0000-0000-000001000000}"/>
    <cellStyle name="パーセント 3" xfId="2" xr:uid="{00000000-0005-0000-0000-000001000000}"/>
    <cellStyle name="パーセント 3 2" xfId="34" xr:uid="{00000000-0005-0000-0000-000003000000}"/>
    <cellStyle name="パーセント 4" xfId="3" xr:uid="{00000000-0005-0000-0000-000002000000}"/>
    <cellStyle name="パーセント 4 2" xfId="35" xr:uid="{00000000-0005-0000-0000-000005000000}"/>
    <cellStyle name="パーセント 4_コピー宮若_06-03(農業振興係)" xfId="27" xr:uid="{00000000-0005-0000-0000-000006000000}"/>
    <cellStyle name="パーセント 5" xfId="45" xr:uid="{627617EE-F07D-4F13-ACE7-EC4976B394C8}"/>
    <cellStyle name="パーセント 6" xfId="47" xr:uid="{CC5DF315-0576-4366-A733-AC39BEA9DA4F}"/>
    <cellStyle name="桁区切り" xfId="25" builtinId="6"/>
    <cellStyle name="桁区切り 2" xfId="4" xr:uid="{00000000-0005-0000-0000-000004000000}"/>
    <cellStyle name="桁区切り 2 2" xfId="36" xr:uid="{00000000-0005-0000-0000-000009000000}"/>
    <cellStyle name="桁区切り 2_★宮若_02-03(市民係)" xfId="28" xr:uid="{00000000-0005-0000-0000-00000A000000}"/>
    <cellStyle name="桁区切り 2_まとめ_11-14～15" xfId="5" xr:uid="{00000000-0005-0000-0000-00000F000000}"/>
    <cellStyle name="桁区切り 3" xfId="6" xr:uid="{00000000-0005-0000-0000-000017000000}"/>
    <cellStyle name="桁区切り 3 2" xfId="37" xr:uid="{00000000-0005-0000-0000-00001C000000}"/>
    <cellStyle name="桁区切り 3_★宮若_02-01(市民係)" xfId="29" xr:uid="{00000000-0005-0000-0000-00001D000000}"/>
    <cellStyle name="桁区切り 4" xfId="7" xr:uid="{00000000-0005-0000-0000-00001E000000}"/>
    <cellStyle name="桁区切り 4 2" xfId="38" xr:uid="{00000000-0005-0000-0000-000024000000}"/>
    <cellStyle name="桁区切り 5" xfId="8" xr:uid="{00000000-0005-0000-0000-00001F000000}"/>
    <cellStyle name="桁区切り 5 2" xfId="39" xr:uid="{00000000-0005-0000-0000-000026000000}"/>
    <cellStyle name="桁区切り 6" xfId="9" xr:uid="{00000000-0005-0000-0000-000020000000}"/>
    <cellStyle name="桁区切り 6 2" xfId="40" xr:uid="{00000000-0005-0000-0000-000028000000}"/>
    <cellStyle name="桁区切り 6_まとめ_04-01～02" xfId="30" xr:uid="{00000000-0005-0000-0000-000029000000}"/>
    <cellStyle name="桁区切り 7" xfId="10" xr:uid="{00000000-0005-0000-0000-000022000000}"/>
    <cellStyle name="桁区切り 7 2" xfId="41" xr:uid="{00000000-0005-0000-0000-00002B000000}"/>
    <cellStyle name="桁区切り 8" xfId="11" xr:uid="{00000000-0005-0000-0000-000023000000}"/>
    <cellStyle name="桁区切り 8 2" xfId="42" xr:uid="{00000000-0005-0000-0000-00002D000000}"/>
    <cellStyle name="桁区切り 8_コピー宮若_06-01(農業振興係)" xfId="31" xr:uid="{00000000-0005-0000-0000-00002E000000}"/>
    <cellStyle name="桁区切り 9" xfId="32" xr:uid="{00000000-0005-0000-0000-00004F000000}"/>
    <cellStyle name="標準" xfId="0" builtinId="0"/>
    <cellStyle name="標準 10" xfId="12" xr:uid="{00000000-0005-0000-0000-000029000000}"/>
    <cellStyle name="標準 11" xfId="13" xr:uid="{00000000-0005-0000-0000-00002A000000}"/>
    <cellStyle name="標準 12" xfId="26" xr:uid="{09F8A1CF-3B8D-4D55-8224-1DEC8829524B}"/>
    <cellStyle name="標準 13" xfId="43" xr:uid="{00000000-0005-0000-0000-000036000000}"/>
    <cellStyle name="標準 14" xfId="44" xr:uid="{558DDC34-1C18-4C33-B6FA-91D6CF4B3D38}"/>
    <cellStyle name="標準 15" xfId="46" xr:uid="{2C66084A-9405-4D6E-8E0E-4BE3403EBB64}"/>
    <cellStyle name="標準 2" xfId="14" xr:uid="{00000000-0005-0000-0000-00002B000000}"/>
    <cellStyle name="標準 2 2" xfId="15" xr:uid="{00000000-0005-0000-0000-00002C000000}"/>
    <cellStyle name="標準 2_第１巻_表頭_CD-ROM収録" xfId="16" xr:uid="{00000000-0005-0000-0000-00002D000000}"/>
    <cellStyle name="標準 3" xfId="17" xr:uid="{00000000-0005-0000-0000-00002E000000}"/>
    <cellStyle name="標準 4" xfId="18" xr:uid="{00000000-0005-0000-0000-00002F000000}"/>
    <cellStyle name="標準 5" xfId="19" xr:uid="{00000000-0005-0000-0000-000030000000}"/>
    <cellStyle name="標準 6" xfId="20" xr:uid="{00000000-0005-0000-0000-000031000000}"/>
    <cellStyle name="標準 7" xfId="21" xr:uid="{00000000-0005-0000-0000-000032000000}"/>
    <cellStyle name="標準 8" xfId="22" xr:uid="{00000000-0005-0000-0000-000033000000}"/>
    <cellStyle name="標準 9" xfId="23" xr:uid="{00000000-0005-0000-0000-000034000000}"/>
    <cellStyle name="標準_12-08 ごみ処理状況" xfId="24" xr:uid="{00000000-0005-0000-0000-000035000000}"/>
  </cellStyles>
  <dxfs count="0"/>
  <tableStyles count="0" defaultTableStyle="TableStyleMedium2" defaultPivotStyle="PivotStyleLight16"/>
  <colors>
    <mruColors>
      <color rgb="FFD4F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466725</xdr:colOff>
      <xdr:row>5</xdr:row>
      <xdr:rowOff>0</xdr:rowOff>
    </xdr:from>
    <xdr:to>
      <xdr:col>6</xdr:col>
      <xdr:colOff>267335</xdr:colOff>
      <xdr:row>5</xdr:row>
      <xdr:rowOff>0</xdr:rowOff>
    </xdr:to>
    <xdr:sp macro="" textlink="">
      <xdr:nvSpPr>
        <xdr:cNvPr id="2" name="テキスト 1">
          <a:extLst>
            <a:ext uri="{FF2B5EF4-FFF2-40B4-BE49-F238E27FC236}">
              <a16:creationId xmlns:a16="http://schemas.microsoft.com/office/drawing/2014/main" id="{FF50B89C-5B30-4566-A6B5-F926D2C313C0}"/>
            </a:ext>
          </a:extLst>
        </xdr:cNvPr>
        <xdr:cNvSpPr txBox="1">
          <a:spLocks noChangeArrowheads="1"/>
        </xdr:cNvSpPr>
      </xdr:nvSpPr>
      <xdr:spPr>
        <a:xfrm>
          <a:off x="4667250" y="885825"/>
          <a:ext cx="762635" cy="0"/>
        </a:xfrm>
        <a:prstGeom prst="rect">
          <a:avLst/>
        </a:prstGeom>
        <a:noFill/>
        <a:ln>
          <a:noFill/>
        </a:ln>
      </xdr:spPr>
      <xdr:txBody>
        <a:bodyPr vertOverflow="clip" horzOverflow="overflow" wrap="square" lIns="27432" tIns="0" rIns="27432" bIns="18288" anchor="b" upright="1"/>
        <a:lstStyle/>
        <a:p>
          <a:pPr algn="ctr" rtl="0">
            <a:defRPr sz="1000"/>
          </a:pPr>
          <a:r>
            <a:rPr lang="ja-JP" altLang="en-US" sz="800" b="0" i="0" u="none" strike="noStrike" baseline="0">
              <a:solidFill>
                <a:srgbClr val="000000"/>
              </a:solidFill>
              <a:latin typeface="ＭＳ 明朝"/>
              <a:ea typeface="ＭＳ 明朝"/>
            </a:rPr>
            <a:t>（欠員１）</a:t>
          </a:r>
        </a:p>
      </xdr:txBody>
    </xdr:sp>
    <xdr:clientData/>
  </xdr:twoCellAnchor>
  <xdr:twoCellAnchor>
    <xdr:from>
      <xdr:col>0</xdr:col>
      <xdr:colOff>0</xdr:colOff>
      <xdr:row>11</xdr:row>
      <xdr:rowOff>0</xdr:rowOff>
    </xdr:from>
    <xdr:to>
      <xdr:col>3</xdr:col>
      <xdr:colOff>0</xdr:colOff>
      <xdr:row>11</xdr:row>
      <xdr:rowOff>0</xdr:rowOff>
    </xdr:to>
    <xdr:sp macro="" textlink="">
      <xdr:nvSpPr>
        <xdr:cNvPr id="3" name="テキスト 3">
          <a:extLst>
            <a:ext uri="{FF2B5EF4-FFF2-40B4-BE49-F238E27FC236}">
              <a16:creationId xmlns:a16="http://schemas.microsoft.com/office/drawing/2014/main" id="{B6A3FF6D-A631-4BB0-BB92-DC53C5354708}"/>
            </a:ext>
          </a:extLst>
        </xdr:cNvPr>
        <xdr:cNvSpPr txBox="1">
          <a:spLocks noChangeArrowheads="1"/>
        </xdr:cNvSpPr>
      </xdr:nvSpPr>
      <xdr:spPr>
        <a:xfrm>
          <a:off x="809625" y="1885950"/>
          <a:ext cx="11620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0</xdr:col>
      <xdr:colOff>0</xdr:colOff>
      <xdr:row>11</xdr:row>
      <xdr:rowOff>0</xdr:rowOff>
    </xdr:from>
    <xdr:to>
      <xdr:col>3</xdr:col>
      <xdr:colOff>0</xdr:colOff>
      <xdr:row>11</xdr:row>
      <xdr:rowOff>0</xdr:rowOff>
    </xdr:to>
    <xdr:sp macro="" textlink="">
      <xdr:nvSpPr>
        <xdr:cNvPr id="4" name="テキスト 3">
          <a:extLst>
            <a:ext uri="{FF2B5EF4-FFF2-40B4-BE49-F238E27FC236}">
              <a16:creationId xmlns:a16="http://schemas.microsoft.com/office/drawing/2014/main" id="{BC87F1D1-F99C-40AB-9DA7-697F64364693}"/>
            </a:ext>
          </a:extLst>
        </xdr:cNvPr>
        <xdr:cNvSpPr txBox="1">
          <a:spLocks noChangeArrowheads="1"/>
        </xdr:cNvSpPr>
      </xdr:nvSpPr>
      <xdr:spPr>
        <a:xfrm>
          <a:off x="809625" y="1885950"/>
          <a:ext cx="11620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5</xdr:col>
      <xdr:colOff>466725</xdr:colOff>
      <xdr:row>11</xdr:row>
      <xdr:rowOff>0</xdr:rowOff>
    </xdr:from>
    <xdr:to>
      <xdr:col>6</xdr:col>
      <xdr:colOff>267335</xdr:colOff>
      <xdr:row>11</xdr:row>
      <xdr:rowOff>0</xdr:rowOff>
    </xdr:to>
    <xdr:sp macro="" textlink="">
      <xdr:nvSpPr>
        <xdr:cNvPr id="5" name="テキスト 1">
          <a:extLst>
            <a:ext uri="{FF2B5EF4-FFF2-40B4-BE49-F238E27FC236}">
              <a16:creationId xmlns:a16="http://schemas.microsoft.com/office/drawing/2014/main" id="{8AF11544-C02F-4BFE-A46E-3DA420CDE2ED}"/>
            </a:ext>
          </a:extLst>
        </xdr:cNvPr>
        <xdr:cNvSpPr txBox="1">
          <a:spLocks noChangeArrowheads="1"/>
        </xdr:cNvSpPr>
      </xdr:nvSpPr>
      <xdr:spPr>
        <a:xfrm>
          <a:off x="4667250" y="1885950"/>
          <a:ext cx="762635" cy="0"/>
        </a:xfrm>
        <a:prstGeom prst="rect">
          <a:avLst/>
        </a:prstGeom>
        <a:noFill/>
        <a:ln>
          <a:noFill/>
        </a:ln>
      </xdr:spPr>
      <xdr:txBody>
        <a:bodyPr vertOverflow="clip" horzOverflow="overflow" wrap="square" lIns="27432" tIns="0" rIns="27432" bIns="18288" anchor="b" upright="1"/>
        <a:lstStyle/>
        <a:p>
          <a:pPr algn="ctr" rtl="0">
            <a:defRPr sz="1000"/>
          </a:pPr>
          <a:r>
            <a:rPr lang="en-US" altLang="ja-JP" sz="800" b="0" i="0" u="none" strike="noStrike" baseline="0">
              <a:solidFill>
                <a:srgbClr val="000000"/>
              </a:solidFill>
              <a:latin typeface="ＭＳ 明朝"/>
              <a:ea typeface="ＭＳ 明朝"/>
            </a:rPr>
            <a:t>153</a:t>
          </a:r>
          <a:endParaRPr lang="ja-JP" altLang="en-US" sz="800" b="0" i="0" u="none" strike="noStrike" baseline="0">
            <a:solidFill>
              <a:srgbClr val="000000"/>
            </a:solidFill>
            <a:latin typeface="ＭＳ 明朝"/>
            <a:ea typeface="ＭＳ 明朝"/>
          </a:endParaRPr>
        </a:p>
      </xdr:txBody>
    </xdr:sp>
    <xdr:clientData/>
  </xdr:twoCellAnchor>
  <xdr:twoCellAnchor>
    <xdr:from>
      <xdr:col>0</xdr:col>
      <xdr:colOff>0</xdr:colOff>
      <xdr:row>11</xdr:row>
      <xdr:rowOff>0</xdr:rowOff>
    </xdr:from>
    <xdr:to>
      <xdr:col>2</xdr:col>
      <xdr:colOff>457200</xdr:colOff>
      <xdr:row>11</xdr:row>
      <xdr:rowOff>0</xdr:rowOff>
    </xdr:to>
    <xdr:sp macro="" textlink="">
      <xdr:nvSpPr>
        <xdr:cNvPr id="6" name="テキスト 3">
          <a:extLst>
            <a:ext uri="{FF2B5EF4-FFF2-40B4-BE49-F238E27FC236}">
              <a16:creationId xmlns:a16="http://schemas.microsoft.com/office/drawing/2014/main" id="{F87C175F-E8AA-4E92-8CAB-CB21FD1F868C}"/>
            </a:ext>
          </a:extLst>
        </xdr:cNvPr>
        <xdr:cNvSpPr txBox="1">
          <a:spLocks noChangeArrowheads="1"/>
        </xdr:cNvSpPr>
      </xdr:nvSpPr>
      <xdr:spPr>
        <a:xfrm>
          <a:off x="809625" y="1885950"/>
          <a:ext cx="11334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5</xdr:col>
      <xdr:colOff>466725</xdr:colOff>
      <xdr:row>5</xdr:row>
      <xdr:rowOff>0</xdr:rowOff>
    </xdr:from>
    <xdr:to>
      <xdr:col>6</xdr:col>
      <xdr:colOff>267335</xdr:colOff>
      <xdr:row>5</xdr:row>
      <xdr:rowOff>0</xdr:rowOff>
    </xdr:to>
    <xdr:sp macro="" textlink="">
      <xdr:nvSpPr>
        <xdr:cNvPr id="7" name="テキスト 1">
          <a:extLst>
            <a:ext uri="{FF2B5EF4-FFF2-40B4-BE49-F238E27FC236}">
              <a16:creationId xmlns:a16="http://schemas.microsoft.com/office/drawing/2014/main" id="{B9BEA9DB-77E6-4BD7-A0BC-C07585B47D77}"/>
            </a:ext>
          </a:extLst>
        </xdr:cNvPr>
        <xdr:cNvSpPr txBox="1">
          <a:spLocks noChangeArrowheads="1"/>
        </xdr:cNvSpPr>
      </xdr:nvSpPr>
      <xdr:spPr>
        <a:xfrm>
          <a:off x="4667250" y="885825"/>
          <a:ext cx="762635" cy="0"/>
        </a:xfrm>
        <a:prstGeom prst="rect">
          <a:avLst/>
        </a:prstGeom>
        <a:noFill/>
        <a:ln>
          <a:noFill/>
        </a:ln>
      </xdr:spPr>
      <xdr:txBody>
        <a:bodyPr vertOverflow="clip" horzOverflow="overflow" wrap="square" lIns="27432" tIns="0" rIns="27432" bIns="18288" anchor="b" upright="1"/>
        <a:lstStyle/>
        <a:p>
          <a:pPr algn="ctr" rtl="0">
            <a:defRPr sz="1000"/>
          </a:pPr>
          <a:r>
            <a:rPr lang="ja-JP" altLang="en-US" sz="800" b="0" i="0" u="none" strike="noStrike" baseline="0">
              <a:solidFill>
                <a:srgbClr val="000000"/>
              </a:solidFill>
              <a:latin typeface="ＭＳ 明朝"/>
              <a:ea typeface="ＭＳ 明朝"/>
            </a:rPr>
            <a:t>（欠員１）</a:t>
          </a:r>
        </a:p>
      </xdr:txBody>
    </xdr:sp>
    <xdr:clientData/>
  </xdr:twoCellAnchor>
  <xdr:twoCellAnchor>
    <xdr:from>
      <xdr:col>0</xdr:col>
      <xdr:colOff>0</xdr:colOff>
      <xdr:row>11</xdr:row>
      <xdr:rowOff>0</xdr:rowOff>
    </xdr:from>
    <xdr:to>
      <xdr:col>3</xdr:col>
      <xdr:colOff>0</xdr:colOff>
      <xdr:row>11</xdr:row>
      <xdr:rowOff>0</xdr:rowOff>
    </xdr:to>
    <xdr:sp macro="" textlink="">
      <xdr:nvSpPr>
        <xdr:cNvPr id="8" name="テキスト 3">
          <a:extLst>
            <a:ext uri="{FF2B5EF4-FFF2-40B4-BE49-F238E27FC236}">
              <a16:creationId xmlns:a16="http://schemas.microsoft.com/office/drawing/2014/main" id="{39D0362E-4328-4D86-AFD5-1555F00438D0}"/>
            </a:ext>
          </a:extLst>
        </xdr:cNvPr>
        <xdr:cNvSpPr txBox="1">
          <a:spLocks noChangeArrowheads="1"/>
        </xdr:cNvSpPr>
      </xdr:nvSpPr>
      <xdr:spPr>
        <a:xfrm>
          <a:off x="809625" y="2076450"/>
          <a:ext cx="11620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0</xdr:col>
      <xdr:colOff>0</xdr:colOff>
      <xdr:row>11</xdr:row>
      <xdr:rowOff>0</xdr:rowOff>
    </xdr:from>
    <xdr:to>
      <xdr:col>3</xdr:col>
      <xdr:colOff>0</xdr:colOff>
      <xdr:row>11</xdr:row>
      <xdr:rowOff>0</xdr:rowOff>
    </xdr:to>
    <xdr:sp macro="" textlink="">
      <xdr:nvSpPr>
        <xdr:cNvPr id="9" name="テキスト 3">
          <a:extLst>
            <a:ext uri="{FF2B5EF4-FFF2-40B4-BE49-F238E27FC236}">
              <a16:creationId xmlns:a16="http://schemas.microsoft.com/office/drawing/2014/main" id="{AB9201AE-9AB5-47F2-9FB1-B77C5DB58DF9}"/>
            </a:ext>
          </a:extLst>
        </xdr:cNvPr>
        <xdr:cNvSpPr txBox="1">
          <a:spLocks noChangeArrowheads="1"/>
        </xdr:cNvSpPr>
      </xdr:nvSpPr>
      <xdr:spPr>
        <a:xfrm>
          <a:off x="809625" y="2076450"/>
          <a:ext cx="11620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5</xdr:col>
      <xdr:colOff>466725</xdr:colOff>
      <xdr:row>11</xdr:row>
      <xdr:rowOff>0</xdr:rowOff>
    </xdr:from>
    <xdr:to>
      <xdr:col>6</xdr:col>
      <xdr:colOff>267335</xdr:colOff>
      <xdr:row>11</xdr:row>
      <xdr:rowOff>0</xdr:rowOff>
    </xdr:to>
    <xdr:sp macro="" textlink="">
      <xdr:nvSpPr>
        <xdr:cNvPr id="10" name="テキスト 1">
          <a:extLst>
            <a:ext uri="{FF2B5EF4-FFF2-40B4-BE49-F238E27FC236}">
              <a16:creationId xmlns:a16="http://schemas.microsoft.com/office/drawing/2014/main" id="{51A1D786-7202-4E09-99D1-7FA138359D5E}"/>
            </a:ext>
          </a:extLst>
        </xdr:cNvPr>
        <xdr:cNvSpPr txBox="1">
          <a:spLocks noChangeArrowheads="1"/>
        </xdr:cNvSpPr>
      </xdr:nvSpPr>
      <xdr:spPr>
        <a:xfrm>
          <a:off x="4667250" y="2076450"/>
          <a:ext cx="762635" cy="0"/>
        </a:xfrm>
        <a:prstGeom prst="rect">
          <a:avLst/>
        </a:prstGeom>
        <a:noFill/>
        <a:ln>
          <a:noFill/>
        </a:ln>
      </xdr:spPr>
      <xdr:txBody>
        <a:bodyPr vertOverflow="clip" horzOverflow="overflow" wrap="square" lIns="27432" tIns="0" rIns="27432" bIns="18288" anchor="b" upright="1"/>
        <a:lstStyle/>
        <a:p>
          <a:pPr algn="ctr" rtl="0">
            <a:defRPr sz="1000"/>
          </a:pPr>
          <a:r>
            <a:rPr lang="en-US" altLang="ja-JP" sz="800" b="0" i="0" u="none" strike="noStrike" baseline="0">
              <a:solidFill>
                <a:srgbClr val="000000"/>
              </a:solidFill>
              <a:latin typeface="ＭＳ 明朝"/>
              <a:ea typeface="ＭＳ 明朝"/>
            </a:rPr>
            <a:t>153</a:t>
          </a:r>
          <a:endParaRPr lang="ja-JP" altLang="en-US" sz="800" b="0" i="0" u="none" strike="noStrike" baseline="0">
            <a:solidFill>
              <a:srgbClr val="000000"/>
            </a:solidFill>
            <a:latin typeface="ＭＳ 明朝"/>
            <a:ea typeface="ＭＳ 明朝"/>
          </a:endParaRPr>
        </a:p>
      </xdr:txBody>
    </xdr:sp>
    <xdr:clientData/>
  </xdr:twoCellAnchor>
  <xdr:twoCellAnchor>
    <xdr:from>
      <xdr:col>0</xdr:col>
      <xdr:colOff>0</xdr:colOff>
      <xdr:row>11</xdr:row>
      <xdr:rowOff>0</xdr:rowOff>
    </xdr:from>
    <xdr:to>
      <xdr:col>2</xdr:col>
      <xdr:colOff>457200</xdr:colOff>
      <xdr:row>11</xdr:row>
      <xdr:rowOff>0</xdr:rowOff>
    </xdr:to>
    <xdr:sp macro="" textlink="">
      <xdr:nvSpPr>
        <xdr:cNvPr id="11" name="テキスト 3">
          <a:extLst>
            <a:ext uri="{FF2B5EF4-FFF2-40B4-BE49-F238E27FC236}">
              <a16:creationId xmlns:a16="http://schemas.microsoft.com/office/drawing/2014/main" id="{8E6D2E13-D3E0-48C9-AA12-B7F4337DE352}"/>
            </a:ext>
          </a:extLst>
        </xdr:cNvPr>
        <xdr:cNvSpPr txBox="1">
          <a:spLocks noChangeArrowheads="1"/>
        </xdr:cNvSpPr>
      </xdr:nvSpPr>
      <xdr:spPr>
        <a:xfrm>
          <a:off x="809625" y="2076450"/>
          <a:ext cx="11334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0</xdr:rowOff>
    </xdr:from>
    <xdr:to>
      <xdr:col>2</xdr:col>
      <xdr:colOff>0</xdr:colOff>
      <xdr:row>21</xdr:row>
      <xdr:rowOff>0</xdr:rowOff>
    </xdr:to>
    <xdr:sp macro="" textlink="">
      <xdr:nvSpPr>
        <xdr:cNvPr id="2" name="テキスト 2">
          <a:extLst>
            <a:ext uri="{FF2B5EF4-FFF2-40B4-BE49-F238E27FC236}">
              <a16:creationId xmlns:a16="http://schemas.microsoft.com/office/drawing/2014/main" id="{00000000-0008-0000-0300-000002000000}"/>
            </a:ext>
          </a:extLst>
        </xdr:cNvPr>
        <xdr:cNvSpPr txBox="1">
          <a:spLocks noChangeArrowheads="1"/>
        </xdr:cNvSpPr>
      </xdr:nvSpPr>
      <xdr:spPr>
        <a:xfrm>
          <a:off x="0" y="6257925"/>
          <a:ext cx="19907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5</xdr:col>
      <xdr:colOff>0</xdr:colOff>
      <xdr:row>13</xdr:row>
      <xdr:rowOff>0</xdr:rowOff>
    </xdr:to>
    <xdr:sp macro="" textlink="">
      <xdr:nvSpPr>
        <xdr:cNvPr id="2" name="テキスト 3">
          <a:extLst>
            <a:ext uri="{FF2B5EF4-FFF2-40B4-BE49-F238E27FC236}">
              <a16:creationId xmlns:a16="http://schemas.microsoft.com/office/drawing/2014/main" id="{00143188-7E94-4934-8C2D-578B4E346A2C}"/>
            </a:ext>
          </a:extLst>
        </xdr:cNvPr>
        <xdr:cNvSpPr txBox="1">
          <a:spLocks noChangeArrowheads="1"/>
        </xdr:cNvSpPr>
      </xdr:nvSpPr>
      <xdr:spPr>
        <a:xfrm>
          <a:off x="1905000" y="3219450"/>
          <a:ext cx="62865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定　員</a:t>
          </a:r>
        </a:p>
      </xdr:txBody>
    </xdr:sp>
    <xdr:clientData/>
  </xdr:twoCellAnchor>
  <xdr:twoCellAnchor>
    <xdr:from>
      <xdr:col>4</xdr:col>
      <xdr:colOff>0</xdr:colOff>
      <xdr:row>13</xdr:row>
      <xdr:rowOff>0</xdr:rowOff>
    </xdr:from>
    <xdr:to>
      <xdr:col>5</xdr:col>
      <xdr:colOff>0</xdr:colOff>
      <xdr:row>13</xdr:row>
      <xdr:rowOff>0</xdr:rowOff>
    </xdr:to>
    <xdr:sp macro="" textlink="">
      <xdr:nvSpPr>
        <xdr:cNvPr id="3" name="テキスト 3">
          <a:extLst>
            <a:ext uri="{FF2B5EF4-FFF2-40B4-BE49-F238E27FC236}">
              <a16:creationId xmlns:a16="http://schemas.microsoft.com/office/drawing/2014/main" id="{6B86AE32-43B1-4D90-A1E6-D4EB13AB5BE5}"/>
            </a:ext>
          </a:extLst>
        </xdr:cNvPr>
        <xdr:cNvSpPr txBox="1">
          <a:spLocks noChangeArrowheads="1"/>
        </xdr:cNvSpPr>
      </xdr:nvSpPr>
      <xdr:spPr>
        <a:xfrm>
          <a:off x="1905000" y="3219450"/>
          <a:ext cx="62865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定　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14</xdr:row>
      <xdr:rowOff>0</xdr:rowOff>
    </xdr:from>
    <xdr:to>
      <xdr:col>12</xdr:col>
      <xdr:colOff>0</xdr:colOff>
      <xdr:row>14</xdr:row>
      <xdr:rowOff>0</xdr:rowOff>
    </xdr:to>
    <xdr:sp macro="" textlink="">
      <xdr:nvSpPr>
        <xdr:cNvPr id="2" name="テキスト 27">
          <a:extLst>
            <a:ext uri="{FF2B5EF4-FFF2-40B4-BE49-F238E27FC236}">
              <a16:creationId xmlns:a16="http://schemas.microsoft.com/office/drawing/2014/main" id="{00000000-0008-0000-0800-000002000000}"/>
            </a:ext>
          </a:extLst>
        </xdr:cNvPr>
        <xdr:cNvSpPr txBox="1">
          <a:spLocks noChangeArrowheads="1"/>
        </xdr:cNvSpPr>
      </xdr:nvSpPr>
      <xdr:spPr>
        <a:xfrm>
          <a:off x="104298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　額</a:t>
          </a:r>
        </a:p>
      </xdr:txBody>
    </xdr:sp>
    <xdr:clientData/>
  </xdr:twoCellAnchor>
  <xdr:twoCellAnchor>
    <xdr:from>
      <xdr:col>15</xdr:col>
      <xdr:colOff>0</xdr:colOff>
      <xdr:row>14</xdr:row>
      <xdr:rowOff>0</xdr:rowOff>
    </xdr:from>
    <xdr:to>
      <xdr:col>16</xdr:col>
      <xdr:colOff>0</xdr:colOff>
      <xdr:row>14</xdr:row>
      <xdr:rowOff>0</xdr:rowOff>
    </xdr:to>
    <xdr:sp macro="" textlink="">
      <xdr:nvSpPr>
        <xdr:cNvPr id="3" name="テキスト 28">
          <a:extLst>
            <a:ext uri="{FF2B5EF4-FFF2-40B4-BE49-F238E27FC236}">
              <a16:creationId xmlns:a16="http://schemas.microsoft.com/office/drawing/2014/main" id="{00000000-0008-0000-0800-000003000000}"/>
            </a:ext>
          </a:extLst>
        </xdr:cNvPr>
        <xdr:cNvSpPr txBox="1">
          <a:spLocks noChangeArrowheads="1"/>
        </xdr:cNvSpPr>
      </xdr:nvSpPr>
      <xdr:spPr>
        <a:xfrm>
          <a:off x="142779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17</xdr:col>
      <xdr:colOff>0</xdr:colOff>
      <xdr:row>14</xdr:row>
      <xdr:rowOff>0</xdr:rowOff>
    </xdr:from>
    <xdr:to>
      <xdr:col>18</xdr:col>
      <xdr:colOff>0</xdr:colOff>
      <xdr:row>14</xdr:row>
      <xdr:rowOff>0</xdr:rowOff>
    </xdr:to>
    <xdr:sp macro="" textlink="">
      <xdr:nvSpPr>
        <xdr:cNvPr id="4" name="テキスト 29">
          <a:extLst>
            <a:ext uri="{FF2B5EF4-FFF2-40B4-BE49-F238E27FC236}">
              <a16:creationId xmlns:a16="http://schemas.microsoft.com/office/drawing/2014/main" id="{00000000-0008-0000-0800-000004000000}"/>
            </a:ext>
          </a:extLst>
        </xdr:cNvPr>
        <xdr:cNvSpPr txBox="1">
          <a:spLocks noChangeArrowheads="1"/>
        </xdr:cNvSpPr>
      </xdr:nvSpPr>
      <xdr:spPr>
        <a:xfrm>
          <a:off x="162020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16</xdr:col>
      <xdr:colOff>0</xdr:colOff>
      <xdr:row>14</xdr:row>
      <xdr:rowOff>0</xdr:rowOff>
    </xdr:from>
    <xdr:to>
      <xdr:col>17</xdr:col>
      <xdr:colOff>0</xdr:colOff>
      <xdr:row>14</xdr:row>
      <xdr:rowOff>0</xdr:rowOff>
    </xdr:to>
    <xdr:sp macro="" textlink="">
      <xdr:nvSpPr>
        <xdr:cNvPr id="5" name="テキスト 30">
          <a:extLst>
            <a:ext uri="{FF2B5EF4-FFF2-40B4-BE49-F238E27FC236}">
              <a16:creationId xmlns:a16="http://schemas.microsoft.com/office/drawing/2014/main" id="{00000000-0008-0000-0800-000005000000}"/>
            </a:ext>
          </a:extLst>
        </xdr:cNvPr>
        <xdr:cNvSpPr txBox="1">
          <a:spLocks noChangeArrowheads="1"/>
        </xdr:cNvSpPr>
      </xdr:nvSpPr>
      <xdr:spPr>
        <a:xfrm>
          <a:off x="152400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1</xdr:col>
      <xdr:colOff>0</xdr:colOff>
      <xdr:row>14</xdr:row>
      <xdr:rowOff>0</xdr:rowOff>
    </xdr:from>
    <xdr:to>
      <xdr:col>2</xdr:col>
      <xdr:colOff>0</xdr:colOff>
      <xdr:row>14</xdr:row>
      <xdr:rowOff>0</xdr:rowOff>
    </xdr:to>
    <xdr:sp macro="" textlink="">
      <xdr:nvSpPr>
        <xdr:cNvPr id="8" name="テキスト 33">
          <a:extLst>
            <a:ext uri="{FF2B5EF4-FFF2-40B4-BE49-F238E27FC236}">
              <a16:creationId xmlns:a16="http://schemas.microsoft.com/office/drawing/2014/main" id="{00000000-0008-0000-0800-000008000000}"/>
            </a:ext>
          </a:extLst>
        </xdr:cNvPr>
        <xdr:cNvSpPr txBox="1">
          <a:spLocks noChangeArrowheads="1"/>
        </xdr:cNvSpPr>
      </xdr:nvSpPr>
      <xdr:spPr>
        <a:xfrm>
          <a:off x="1000125" y="4124325"/>
          <a:ext cx="8382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世帯数</a:t>
          </a:r>
        </a:p>
      </xdr:txBody>
    </xdr:sp>
    <xdr:clientData/>
  </xdr:twoCellAnchor>
  <xdr:twoCellAnchor>
    <xdr:from>
      <xdr:col>3</xdr:col>
      <xdr:colOff>0</xdr:colOff>
      <xdr:row>14</xdr:row>
      <xdr:rowOff>0</xdr:rowOff>
    </xdr:from>
    <xdr:to>
      <xdr:col>4</xdr:col>
      <xdr:colOff>0</xdr:colOff>
      <xdr:row>14</xdr:row>
      <xdr:rowOff>0</xdr:rowOff>
    </xdr:to>
    <xdr:sp macro="" textlink="">
      <xdr:nvSpPr>
        <xdr:cNvPr id="9" name="テキスト 34">
          <a:extLst>
            <a:ext uri="{FF2B5EF4-FFF2-40B4-BE49-F238E27FC236}">
              <a16:creationId xmlns:a16="http://schemas.microsoft.com/office/drawing/2014/main" id="{00000000-0008-0000-0800-000009000000}"/>
            </a:ext>
          </a:extLst>
        </xdr:cNvPr>
        <xdr:cNvSpPr txBox="1">
          <a:spLocks noChangeArrowheads="1"/>
        </xdr:cNvSpPr>
      </xdr:nvSpPr>
      <xdr:spPr>
        <a:xfrm>
          <a:off x="273367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　数</a:t>
          </a:r>
        </a:p>
      </xdr:txBody>
    </xdr:sp>
    <xdr:clientData/>
  </xdr:twoCellAnchor>
  <xdr:twoCellAnchor>
    <xdr:from>
      <xdr:col>4</xdr:col>
      <xdr:colOff>0</xdr:colOff>
      <xdr:row>14</xdr:row>
      <xdr:rowOff>0</xdr:rowOff>
    </xdr:from>
    <xdr:to>
      <xdr:col>5</xdr:col>
      <xdr:colOff>0</xdr:colOff>
      <xdr:row>14</xdr:row>
      <xdr:rowOff>0</xdr:rowOff>
    </xdr:to>
    <xdr:sp macro="" textlink="">
      <xdr:nvSpPr>
        <xdr:cNvPr id="10" name="テキスト 35">
          <a:extLst>
            <a:ext uri="{FF2B5EF4-FFF2-40B4-BE49-F238E27FC236}">
              <a16:creationId xmlns:a16="http://schemas.microsoft.com/office/drawing/2014/main" id="{00000000-0008-0000-0800-00000A000000}"/>
            </a:ext>
          </a:extLst>
        </xdr:cNvPr>
        <xdr:cNvSpPr txBox="1">
          <a:spLocks noChangeArrowheads="1"/>
        </xdr:cNvSpPr>
      </xdr:nvSpPr>
      <xdr:spPr>
        <a:xfrm>
          <a:off x="36957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費 用 額</a:t>
          </a:r>
        </a:p>
      </xdr:txBody>
    </xdr:sp>
    <xdr:clientData/>
  </xdr:twoCellAnchor>
  <xdr:twoCellAnchor>
    <xdr:from>
      <xdr:col>1</xdr:col>
      <xdr:colOff>0</xdr:colOff>
      <xdr:row>14</xdr:row>
      <xdr:rowOff>0</xdr:rowOff>
    </xdr:from>
    <xdr:to>
      <xdr:col>3</xdr:col>
      <xdr:colOff>0</xdr:colOff>
      <xdr:row>14</xdr:row>
      <xdr:rowOff>0</xdr:rowOff>
    </xdr:to>
    <xdr:sp macro="" textlink="">
      <xdr:nvSpPr>
        <xdr:cNvPr id="11" name="テキスト 36">
          <a:extLst>
            <a:ext uri="{FF2B5EF4-FFF2-40B4-BE49-F238E27FC236}">
              <a16:creationId xmlns:a16="http://schemas.microsoft.com/office/drawing/2014/main" id="{00000000-0008-0000-0800-00000B000000}"/>
            </a:ext>
          </a:extLst>
        </xdr:cNvPr>
        <xdr:cNvSpPr txBox="1">
          <a:spLocks noChangeArrowheads="1"/>
        </xdr:cNvSpPr>
      </xdr:nvSpPr>
      <xdr:spPr>
        <a:xfrm>
          <a:off x="1000125" y="4124325"/>
          <a:ext cx="17335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国民健康保健</a:t>
          </a:r>
        </a:p>
        <a:p>
          <a:pPr algn="ctr" rtl="0">
            <a:defRPr sz="1000"/>
          </a:pPr>
          <a:r>
            <a:rPr lang="ja-JP" altLang="en-US" sz="1100" b="0" i="0" u="none" strike="noStrike" baseline="0">
              <a:solidFill>
                <a:srgbClr val="000000"/>
              </a:solidFill>
              <a:latin typeface="ＭＳ 明朝"/>
              <a:ea typeface="ＭＳ 明朝"/>
            </a:rPr>
            <a:t>加　　　　入</a:t>
          </a:r>
        </a:p>
      </xdr:txBody>
    </xdr:sp>
    <xdr:clientData/>
  </xdr:twoCellAnchor>
  <xdr:twoCellAnchor>
    <xdr:from>
      <xdr:col>2</xdr:col>
      <xdr:colOff>0</xdr:colOff>
      <xdr:row>14</xdr:row>
      <xdr:rowOff>0</xdr:rowOff>
    </xdr:from>
    <xdr:to>
      <xdr:col>3</xdr:col>
      <xdr:colOff>0</xdr:colOff>
      <xdr:row>14</xdr:row>
      <xdr:rowOff>0</xdr:rowOff>
    </xdr:to>
    <xdr:sp macro="" textlink="">
      <xdr:nvSpPr>
        <xdr:cNvPr id="12" name="テキスト 37">
          <a:extLst>
            <a:ext uri="{FF2B5EF4-FFF2-40B4-BE49-F238E27FC236}">
              <a16:creationId xmlns:a16="http://schemas.microsoft.com/office/drawing/2014/main" id="{00000000-0008-0000-0800-00000C000000}"/>
            </a:ext>
          </a:extLst>
        </xdr:cNvPr>
        <xdr:cNvSpPr txBox="1">
          <a:spLocks noChangeArrowheads="1"/>
        </xdr:cNvSpPr>
      </xdr:nvSpPr>
      <xdr:spPr>
        <a:xfrm>
          <a:off x="1838325" y="4124325"/>
          <a:ext cx="8953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被保険者数</a:t>
          </a:r>
        </a:p>
        <a:p>
          <a:pPr algn="ctr"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老人除く</a:t>
          </a:r>
          <a:r>
            <a:rPr lang="en-US" altLang="ja-JP" sz="1100" b="0" i="0" u="none" strike="noStrike" baseline="0">
              <a:solidFill>
                <a:srgbClr val="000000"/>
              </a:solidFill>
              <a:latin typeface="ＭＳ 明朝"/>
              <a:ea typeface="ＭＳ 明朝"/>
            </a:rPr>
            <a:t>)</a:t>
          </a:r>
        </a:p>
      </xdr:txBody>
    </xdr:sp>
    <xdr:clientData/>
  </xdr:twoCellAnchor>
  <xdr:twoCellAnchor>
    <xdr:from>
      <xdr:col>6</xdr:col>
      <xdr:colOff>0</xdr:colOff>
      <xdr:row>14</xdr:row>
      <xdr:rowOff>0</xdr:rowOff>
    </xdr:from>
    <xdr:to>
      <xdr:col>7</xdr:col>
      <xdr:colOff>0</xdr:colOff>
      <xdr:row>14</xdr:row>
      <xdr:rowOff>0</xdr:rowOff>
    </xdr:to>
    <xdr:sp macro="" textlink="">
      <xdr:nvSpPr>
        <xdr:cNvPr id="13" name="テキスト 38">
          <a:extLst>
            <a:ext uri="{FF2B5EF4-FFF2-40B4-BE49-F238E27FC236}">
              <a16:creationId xmlns:a16="http://schemas.microsoft.com/office/drawing/2014/main" id="{00000000-0008-0000-0800-00000D000000}"/>
            </a:ext>
          </a:extLst>
        </xdr:cNvPr>
        <xdr:cNvSpPr txBox="1">
          <a:spLocks noChangeArrowheads="1"/>
        </xdr:cNvSpPr>
      </xdr:nvSpPr>
      <xdr:spPr>
        <a:xfrm>
          <a:off x="561975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5</xdr:col>
      <xdr:colOff>0</xdr:colOff>
      <xdr:row>14</xdr:row>
      <xdr:rowOff>0</xdr:rowOff>
    </xdr:from>
    <xdr:to>
      <xdr:col>6</xdr:col>
      <xdr:colOff>0</xdr:colOff>
      <xdr:row>14</xdr:row>
      <xdr:rowOff>0</xdr:rowOff>
    </xdr:to>
    <xdr:sp macro="" textlink="">
      <xdr:nvSpPr>
        <xdr:cNvPr id="14" name="テキスト 39">
          <a:extLst>
            <a:ext uri="{FF2B5EF4-FFF2-40B4-BE49-F238E27FC236}">
              <a16:creationId xmlns:a16="http://schemas.microsoft.com/office/drawing/2014/main" id="{00000000-0008-0000-0800-00000E000000}"/>
            </a:ext>
          </a:extLst>
        </xdr:cNvPr>
        <xdr:cNvSpPr txBox="1">
          <a:spLocks noChangeArrowheads="1"/>
        </xdr:cNvSpPr>
      </xdr:nvSpPr>
      <xdr:spPr>
        <a:xfrm>
          <a:off x="46577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12</xdr:col>
      <xdr:colOff>0</xdr:colOff>
      <xdr:row>14</xdr:row>
      <xdr:rowOff>0</xdr:rowOff>
    </xdr:from>
    <xdr:to>
      <xdr:col>13</xdr:col>
      <xdr:colOff>0</xdr:colOff>
      <xdr:row>14</xdr:row>
      <xdr:rowOff>0</xdr:rowOff>
    </xdr:to>
    <xdr:sp macro="" textlink="">
      <xdr:nvSpPr>
        <xdr:cNvPr id="16" name="テキスト 41">
          <a:extLst>
            <a:ext uri="{FF2B5EF4-FFF2-40B4-BE49-F238E27FC236}">
              <a16:creationId xmlns:a16="http://schemas.microsoft.com/office/drawing/2014/main" id="{00000000-0008-0000-0800-000010000000}"/>
            </a:ext>
          </a:extLst>
        </xdr:cNvPr>
        <xdr:cNvSpPr txBox="1">
          <a:spLocks noChangeArrowheads="1"/>
        </xdr:cNvSpPr>
      </xdr:nvSpPr>
      <xdr:spPr>
        <a:xfrm>
          <a:off x="113919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13</xdr:col>
      <xdr:colOff>0</xdr:colOff>
      <xdr:row>14</xdr:row>
      <xdr:rowOff>0</xdr:rowOff>
    </xdr:from>
    <xdr:to>
      <xdr:col>14</xdr:col>
      <xdr:colOff>0</xdr:colOff>
      <xdr:row>14</xdr:row>
      <xdr:rowOff>0</xdr:rowOff>
    </xdr:to>
    <xdr:sp macro="" textlink="">
      <xdr:nvSpPr>
        <xdr:cNvPr id="17" name="テキスト 42">
          <a:extLst>
            <a:ext uri="{FF2B5EF4-FFF2-40B4-BE49-F238E27FC236}">
              <a16:creationId xmlns:a16="http://schemas.microsoft.com/office/drawing/2014/main" id="{00000000-0008-0000-0800-000011000000}"/>
            </a:ext>
          </a:extLst>
        </xdr:cNvPr>
        <xdr:cNvSpPr txBox="1">
          <a:spLocks noChangeArrowheads="1"/>
        </xdr:cNvSpPr>
      </xdr:nvSpPr>
      <xdr:spPr>
        <a:xfrm>
          <a:off x="123539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14</xdr:col>
      <xdr:colOff>0</xdr:colOff>
      <xdr:row>14</xdr:row>
      <xdr:rowOff>0</xdr:rowOff>
    </xdr:from>
    <xdr:to>
      <xdr:col>15</xdr:col>
      <xdr:colOff>0</xdr:colOff>
      <xdr:row>14</xdr:row>
      <xdr:rowOff>0</xdr:rowOff>
    </xdr:to>
    <xdr:sp macro="" textlink="">
      <xdr:nvSpPr>
        <xdr:cNvPr id="18" name="テキスト 43">
          <a:extLst>
            <a:ext uri="{FF2B5EF4-FFF2-40B4-BE49-F238E27FC236}">
              <a16:creationId xmlns:a16="http://schemas.microsoft.com/office/drawing/2014/main" id="{00000000-0008-0000-0800-000012000000}"/>
            </a:ext>
          </a:extLst>
        </xdr:cNvPr>
        <xdr:cNvSpPr txBox="1">
          <a:spLocks noChangeArrowheads="1"/>
        </xdr:cNvSpPr>
      </xdr:nvSpPr>
      <xdr:spPr>
        <a:xfrm>
          <a:off x="1331595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8</xdr:col>
      <xdr:colOff>0</xdr:colOff>
      <xdr:row>14</xdr:row>
      <xdr:rowOff>0</xdr:rowOff>
    </xdr:from>
    <xdr:to>
      <xdr:col>9</xdr:col>
      <xdr:colOff>0</xdr:colOff>
      <xdr:row>14</xdr:row>
      <xdr:rowOff>0</xdr:rowOff>
    </xdr:to>
    <xdr:sp macro="" textlink="">
      <xdr:nvSpPr>
        <xdr:cNvPr id="19" name="テキスト 44">
          <a:extLst>
            <a:ext uri="{FF2B5EF4-FFF2-40B4-BE49-F238E27FC236}">
              <a16:creationId xmlns:a16="http://schemas.microsoft.com/office/drawing/2014/main" id="{00000000-0008-0000-0800-000013000000}"/>
            </a:ext>
          </a:extLst>
        </xdr:cNvPr>
        <xdr:cNvSpPr txBox="1">
          <a:spLocks noChangeArrowheads="1"/>
        </xdr:cNvSpPr>
      </xdr:nvSpPr>
      <xdr:spPr>
        <a:xfrm>
          <a:off x="7543800"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受診率</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0</xdr:colOff>
      <xdr:row>14</xdr:row>
      <xdr:rowOff>0</xdr:rowOff>
    </xdr:from>
    <xdr:to>
      <xdr:col>10</xdr:col>
      <xdr:colOff>0</xdr:colOff>
      <xdr:row>14</xdr:row>
      <xdr:rowOff>0</xdr:rowOff>
    </xdr:to>
    <xdr:sp macro="" textlink="">
      <xdr:nvSpPr>
        <xdr:cNvPr id="20" name="テキスト 45">
          <a:extLst>
            <a:ext uri="{FF2B5EF4-FFF2-40B4-BE49-F238E27FC236}">
              <a16:creationId xmlns:a16="http://schemas.microsoft.com/office/drawing/2014/main" id="{00000000-0008-0000-0800-000014000000}"/>
            </a:ext>
          </a:extLst>
        </xdr:cNvPr>
        <xdr:cNvSpPr txBox="1">
          <a:spLocks noChangeArrowheads="1"/>
        </xdr:cNvSpPr>
      </xdr:nvSpPr>
      <xdr:spPr>
        <a:xfrm>
          <a:off x="8505825" y="41243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en-US" altLang="ja-JP" sz="1100" b="0" i="0" u="none" strike="noStrike" baseline="0">
              <a:solidFill>
                <a:srgbClr val="000000"/>
              </a:solidFill>
              <a:latin typeface="ＭＳ 明朝"/>
              <a:ea typeface="ＭＳ 明朝"/>
            </a:rPr>
            <a:t>1</a:t>
          </a:r>
          <a:r>
            <a:rPr lang="ja-JP" altLang="en-US" sz="1100" b="0" i="0" u="none" strike="noStrike" baseline="0">
              <a:solidFill>
                <a:srgbClr val="000000"/>
              </a:solidFill>
              <a:latin typeface="ＭＳ 明朝"/>
              <a:ea typeface="ＭＳ 明朝"/>
            </a:rPr>
            <a:t>人当たり</a:t>
          </a:r>
        </a:p>
        <a:p>
          <a:pPr algn="ctr" rtl="0">
            <a:defRPr sz="1000"/>
          </a:pPr>
          <a:r>
            <a:rPr lang="ja-JP" altLang="en-US" sz="1100" b="0" i="0" u="none" strike="noStrike" baseline="0">
              <a:solidFill>
                <a:srgbClr val="000000"/>
              </a:solidFill>
              <a:latin typeface="ＭＳ 明朝"/>
              <a:ea typeface="ＭＳ 明朝"/>
            </a:rPr>
            <a:t>費用額</a:t>
          </a:r>
        </a:p>
        <a:p>
          <a:pPr algn="ctr" rtl="0">
            <a:defRPr sz="1000"/>
          </a:pPr>
          <a:r>
            <a:rPr lang="ja-JP" altLang="en-US" sz="1100" b="0" i="0" u="none" strike="noStrike" baseline="0">
              <a:solidFill>
                <a:srgbClr val="000000"/>
              </a:solidFill>
              <a:latin typeface="ＭＳ 明朝"/>
              <a:ea typeface="ＭＳ 明朝"/>
            </a:rPr>
            <a:t>（円）</a:t>
          </a:r>
        </a:p>
      </xdr:txBody>
    </xdr:sp>
    <xdr:clientData/>
  </xdr:twoCellAnchor>
  <xdr:twoCellAnchor>
    <xdr:from>
      <xdr:col>11</xdr:col>
      <xdr:colOff>0</xdr:colOff>
      <xdr:row>15</xdr:row>
      <xdr:rowOff>0</xdr:rowOff>
    </xdr:from>
    <xdr:to>
      <xdr:col>12</xdr:col>
      <xdr:colOff>0</xdr:colOff>
      <xdr:row>15</xdr:row>
      <xdr:rowOff>0</xdr:rowOff>
    </xdr:to>
    <xdr:sp macro="" textlink="">
      <xdr:nvSpPr>
        <xdr:cNvPr id="21" name="テキスト 27">
          <a:extLst>
            <a:ext uri="{FF2B5EF4-FFF2-40B4-BE49-F238E27FC236}">
              <a16:creationId xmlns:a16="http://schemas.microsoft.com/office/drawing/2014/main" id="{2AAA3D16-7E2E-46CE-95EF-31FA5EBDDC7D}"/>
            </a:ext>
          </a:extLst>
        </xdr:cNvPr>
        <xdr:cNvSpPr txBox="1">
          <a:spLocks noChangeArrowheads="1"/>
        </xdr:cNvSpPr>
      </xdr:nvSpPr>
      <xdr:spPr>
        <a:xfrm>
          <a:off x="10267950"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　額</a:t>
          </a:r>
        </a:p>
      </xdr:txBody>
    </xdr:sp>
    <xdr:clientData/>
  </xdr:twoCellAnchor>
  <xdr:twoCellAnchor>
    <xdr:from>
      <xdr:col>15</xdr:col>
      <xdr:colOff>0</xdr:colOff>
      <xdr:row>15</xdr:row>
      <xdr:rowOff>0</xdr:rowOff>
    </xdr:from>
    <xdr:to>
      <xdr:col>16</xdr:col>
      <xdr:colOff>0</xdr:colOff>
      <xdr:row>15</xdr:row>
      <xdr:rowOff>0</xdr:rowOff>
    </xdr:to>
    <xdr:sp macro="" textlink="">
      <xdr:nvSpPr>
        <xdr:cNvPr id="22" name="テキスト 28">
          <a:extLst>
            <a:ext uri="{FF2B5EF4-FFF2-40B4-BE49-F238E27FC236}">
              <a16:creationId xmlns:a16="http://schemas.microsoft.com/office/drawing/2014/main" id="{3B75D523-CD88-4579-A4F6-3E87CC530681}"/>
            </a:ext>
          </a:extLst>
        </xdr:cNvPr>
        <xdr:cNvSpPr txBox="1">
          <a:spLocks noChangeArrowheads="1"/>
        </xdr:cNvSpPr>
      </xdr:nvSpPr>
      <xdr:spPr>
        <a:xfrm>
          <a:off x="13173075" y="3095625"/>
          <a:ext cx="3905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17</xdr:col>
      <xdr:colOff>0</xdr:colOff>
      <xdr:row>15</xdr:row>
      <xdr:rowOff>0</xdr:rowOff>
    </xdr:from>
    <xdr:to>
      <xdr:col>18</xdr:col>
      <xdr:colOff>0</xdr:colOff>
      <xdr:row>15</xdr:row>
      <xdr:rowOff>0</xdr:rowOff>
    </xdr:to>
    <xdr:sp macro="" textlink="">
      <xdr:nvSpPr>
        <xdr:cNvPr id="23" name="テキスト 29">
          <a:extLst>
            <a:ext uri="{FF2B5EF4-FFF2-40B4-BE49-F238E27FC236}">
              <a16:creationId xmlns:a16="http://schemas.microsoft.com/office/drawing/2014/main" id="{5D43865F-686D-43BD-80B3-73AD95A5C72F}"/>
            </a:ext>
          </a:extLst>
        </xdr:cNvPr>
        <xdr:cNvSpPr txBox="1">
          <a:spLocks noChangeArrowheads="1"/>
        </xdr:cNvSpPr>
      </xdr:nvSpPr>
      <xdr:spPr>
        <a:xfrm>
          <a:off x="14192250" y="3095625"/>
          <a:ext cx="3905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16</xdr:col>
      <xdr:colOff>0</xdr:colOff>
      <xdr:row>15</xdr:row>
      <xdr:rowOff>0</xdr:rowOff>
    </xdr:from>
    <xdr:to>
      <xdr:col>17</xdr:col>
      <xdr:colOff>0</xdr:colOff>
      <xdr:row>15</xdr:row>
      <xdr:rowOff>0</xdr:rowOff>
    </xdr:to>
    <xdr:sp macro="" textlink="">
      <xdr:nvSpPr>
        <xdr:cNvPr id="24" name="テキスト 30">
          <a:extLst>
            <a:ext uri="{FF2B5EF4-FFF2-40B4-BE49-F238E27FC236}">
              <a16:creationId xmlns:a16="http://schemas.microsoft.com/office/drawing/2014/main" id="{ABF68263-3280-489C-9271-AED83A47C80D}"/>
            </a:ext>
          </a:extLst>
        </xdr:cNvPr>
        <xdr:cNvSpPr txBox="1">
          <a:spLocks noChangeArrowheads="1"/>
        </xdr:cNvSpPr>
      </xdr:nvSpPr>
      <xdr:spPr>
        <a:xfrm>
          <a:off x="13563600" y="3095625"/>
          <a:ext cx="6286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18</xdr:col>
      <xdr:colOff>0</xdr:colOff>
      <xdr:row>15</xdr:row>
      <xdr:rowOff>0</xdr:rowOff>
    </xdr:from>
    <xdr:to>
      <xdr:col>18</xdr:col>
      <xdr:colOff>628650</xdr:colOff>
      <xdr:row>15</xdr:row>
      <xdr:rowOff>0</xdr:rowOff>
    </xdr:to>
    <xdr:sp macro="" textlink="">
      <xdr:nvSpPr>
        <xdr:cNvPr id="25" name="テキスト 31">
          <a:extLst>
            <a:ext uri="{FF2B5EF4-FFF2-40B4-BE49-F238E27FC236}">
              <a16:creationId xmlns:a16="http://schemas.microsoft.com/office/drawing/2014/main" id="{5713F274-1775-483C-9DF2-739FFFC3F7D2}"/>
            </a:ext>
          </a:extLst>
        </xdr:cNvPr>
        <xdr:cNvSpPr txBox="1">
          <a:spLocks noChangeArrowheads="1"/>
        </xdr:cNvSpPr>
      </xdr:nvSpPr>
      <xdr:spPr>
        <a:xfrm>
          <a:off x="14582775" y="3095625"/>
          <a:ext cx="6286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0</xdr:col>
      <xdr:colOff>0</xdr:colOff>
      <xdr:row>15</xdr:row>
      <xdr:rowOff>0</xdr:rowOff>
    </xdr:from>
    <xdr:to>
      <xdr:col>1</xdr:col>
      <xdr:colOff>0</xdr:colOff>
      <xdr:row>15</xdr:row>
      <xdr:rowOff>0</xdr:rowOff>
    </xdr:to>
    <xdr:sp macro="" textlink="">
      <xdr:nvSpPr>
        <xdr:cNvPr id="26" name="テキスト 32">
          <a:extLst>
            <a:ext uri="{FF2B5EF4-FFF2-40B4-BE49-F238E27FC236}">
              <a16:creationId xmlns:a16="http://schemas.microsoft.com/office/drawing/2014/main" id="{218DAA92-90CE-4766-9E93-A9E838009EFA}"/>
            </a:ext>
          </a:extLst>
        </xdr:cNvPr>
        <xdr:cNvSpPr txBox="1">
          <a:spLocks noChangeArrowheads="1"/>
        </xdr:cNvSpPr>
      </xdr:nvSpPr>
      <xdr:spPr>
        <a:xfrm>
          <a:off x="809625" y="30956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1</xdr:col>
      <xdr:colOff>0</xdr:colOff>
      <xdr:row>15</xdr:row>
      <xdr:rowOff>0</xdr:rowOff>
    </xdr:from>
    <xdr:to>
      <xdr:col>2</xdr:col>
      <xdr:colOff>0</xdr:colOff>
      <xdr:row>15</xdr:row>
      <xdr:rowOff>0</xdr:rowOff>
    </xdr:to>
    <xdr:sp macro="" textlink="">
      <xdr:nvSpPr>
        <xdr:cNvPr id="27" name="テキスト 33">
          <a:extLst>
            <a:ext uri="{FF2B5EF4-FFF2-40B4-BE49-F238E27FC236}">
              <a16:creationId xmlns:a16="http://schemas.microsoft.com/office/drawing/2014/main" id="{3AA76895-2A46-4D81-A577-10555AF988A3}"/>
            </a:ext>
          </a:extLst>
        </xdr:cNvPr>
        <xdr:cNvSpPr txBox="1">
          <a:spLocks noChangeArrowheads="1"/>
        </xdr:cNvSpPr>
      </xdr:nvSpPr>
      <xdr:spPr>
        <a:xfrm>
          <a:off x="1771650" y="3095625"/>
          <a:ext cx="7905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世帯数</a:t>
          </a:r>
        </a:p>
      </xdr:txBody>
    </xdr:sp>
    <xdr:clientData/>
  </xdr:twoCellAnchor>
  <xdr:twoCellAnchor>
    <xdr:from>
      <xdr:col>3</xdr:col>
      <xdr:colOff>0</xdr:colOff>
      <xdr:row>15</xdr:row>
      <xdr:rowOff>0</xdr:rowOff>
    </xdr:from>
    <xdr:to>
      <xdr:col>4</xdr:col>
      <xdr:colOff>0</xdr:colOff>
      <xdr:row>15</xdr:row>
      <xdr:rowOff>0</xdr:rowOff>
    </xdr:to>
    <xdr:sp macro="" textlink="">
      <xdr:nvSpPr>
        <xdr:cNvPr id="28" name="テキスト 34">
          <a:extLst>
            <a:ext uri="{FF2B5EF4-FFF2-40B4-BE49-F238E27FC236}">
              <a16:creationId xmlns:a16="http://schemas.microsoft.com/office/drawing/2014/main" id="{99FA4909-79EE-4E0A-BD79-11E55F7E1F19}"/>
            </a:ext>
          </a:extLst>
        </xdr:cNvPr>
        <xdr:cNvSpPr txBox="1">
          <a:spLocks noChangeArrowheads="1"/>
        </xdr:cNvSpPr>
      </xdr:nvSpPr>
      <xdr:spPr>
        <a:xfrm>
          <a:off x="3352800" y="3095625"/>
          <a:ext cx="6572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　数</a:t>
          </a:r>
        </a:p>
      </xdr:txBody>
    </xdr:sp>
    <xdr:clientData/>
  </xdr:twoCellAnchor>
  <xdr:twoCellAnchor>
    <xdr:from>
      <xdr:col>4</xdr:col>
      <xdr:colOff>0</xdr:colOff>
      <xdr:row>15</xdr:row>
      <xdr:rowOff>0</xdr:rowOff>
    </xdr:from>
    <xdr:to>
      <xdr:col>5</xdr:col>
      <xdr:colOff>0</xdr:colOff>
      <xdr:row>15</xdr:row>
      <xdr:rowOff>0</xdr:rowOff>
    </xdr:to>
    <xdr:sp macro="" textlink="">
      <xdr:nvSpPr>
        <xdr:cNvPr id="29" name="テキスト 35">
          <a:extLst>
            <a:ext uri="{FF2B5EF4-FFF2-40B4-BE49-F238E27FC236}">
              <a16:creationId xmlns:a16="http://schemas.microsoft.com/office/drawing/2014/main" id="{9908DD0F-ED64-42D5-8D41-F2F881F40601}"/>
            </a:ext>
          </a:extLst>
        </xdr:cNvPr>
        <xdr:cNvSpPr txBox="1">
          <a:spLocks noChangeArrowheads="1"/>
        </xdr:cNvSpPr>
      </xdr:nvSpPr>
      <xdr:spPr>
        <a:xfrm>
          <a:off x="4010025" y="3095625"/>
          <a:ext cx="10287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費 用 額</a:t>
          </a:r>
        </a:p>
      </xdr:txBody>
    </xdr:sp>
    <xdr:clientData/>
  </xdr:twoCellAnchor>
  <xdr:twoCellAnchor>
    <xdr:from>
      <xdr:col>1</xdr:col>
      <xdr:colOff>0</xdr:colOff>
      <xdr:row>15</xdr:row>
      <xdr:rowOff>0</xdr:rowOff>
    </xdr:from>
    <xdr:to>
      <xdr:col>3</xdr:col>
      <xdr:colOff>0</xdr:colOff>
      <xdr:row>15</xdr:row>
      <xdr:rowOff>0</xdr:rowOff>
    </xdr:to>
    <xdr:sp macro="" textlink="">
      <xdr:nvSpPr>
        <xdr:cNvPr id="30" name="テキスト 36">
          <a:extLst>
            <a:ext uri="{FF2B5EF4-FFF2-40B4-BE49-F238E27FC236}">
              <a16:creationId xmlns:a16="http://schemas.microsoft.com/office/drawing/2014/main" id="{CA084AF3-9A5E-4427-BC33-5D64675D574B}"/>
            </a:ext>
          </a:extLst>
        </xdr:cNvPr>
        <xdr:cNvSpPr txBox="1">
          <a:spLocks noChangeArrowheads="1"/>
        </xdr:cNvSpPr>
      </xdr:nvSpPr>
      <xdr:spPr>
        <a:xfrm>
          <a:off x="1771650" y="3095625"/>
          <a:ext cx="15811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国民健康保健</a:t>
          </a:r>
        </a:p>
        <a:p>
          <a:pPr algn="ctr" rtl="0">
            <a:defRPr sz="1000"/>
          </a:pPr>
          <a:r>
            <a:rPr lang="ja-JP" altLang="en-US" sz="1100" b="0" i="0" u="none" strike="noStrike" baseline="0">
              <a:solidFill>
                <a:srgbClr val="000000"/>
              </a:solidFill>
              <a:latin typeface="ＭＳ 明朝"/>
              <a:ea typeface="ＭＳ 明朝"/>
            </a:rPr>
            <a:t>加　　　　入</a:t>
          </a:r>
        </a:p>
      </xdr:txBody>
    </xdr:sp>
    <xdr:clientData/>
  </xdr:twoCellAnchor>
  <xdr:twoCellAnchor>
    <xdr:from>
      <xdr:col>2</xdr:col>
      <xdr:colOff>0</xdr:colOff>
      <xdr:row>15</xdr:row>
      <xdr:rowOff>0</xdr:rowOff>
    </xdr:from>
    <xdr:to>
      <xdr:col>3</xdr:col>
      <xdr:colOff>0</xdr:colOff>
      <xdr:row>15</xdr:row>
      <xdr:rowOff>0</xdr:rowOff>
    </xdr:to>
    <xdr:sp macro="" textlink="">
      <xdr:nvSpPr>
        <xdr:cNvPr id="31" name="テキスト 37">
          <a:extLst>
            <a:ext uri="{FF2B5EF4-FFF2-40B4-BE49-F238E27FC236}">
              <a16:creationId xmlns:a16="http://schemas.microsoft.com/office/drawing/2014/main" id="{C8D43FE9-81F6-40EC-A0A7-74560B48FBF3}"/>
            </a:ext>
          </a:extLst>
        </xdr:cNvPr>
        <xdr:cNvSpPr txBox="1">
          <a:spLocks noChangeArrowheads="1"/>
        </xdr:cNvSpPr>
      </xdr:nvSpPr>
      <xdr:spPr>
        <a:xfrm>
          <a:off x="2562225" y="3095625"/>
          <a:ext cx="7905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被保険者数</a:t>
          </a:r>
        </a:p>
        <a:p>
          <a:pPr algn="ctr"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老人除く</a:t>
          </a:r>
          <a:r>
            <a:rPr lang="en-US" altLang="ja-JP" sz="1100" b="0" i="0" u="none" strike="noStrike" baseline="0">
              <a:solidFill>
                <a:srgbClr val="000000"/>
              </a:solidFill>
              <a:latin typeface="ＭＳ 明朝"/>
              <a:ea typeface="ＭＳ 明朝"/>
            </a:rPr>
            <a:t>)</a:t>
          </a:r>
        </a:p>
      </xdr:txBody>
    </xdr:sp>
    <xdr:clientData/>
  </xdr:twoCellAnchor>
  <xdr:twoCellAnchor>
    <xdr:from>
      <xdr:col>6</xdr:col>
      <xdr:colOff>0</xdr:colOff>
      <xdr:row>15</xdr:row>
      <xdr:rowOff>0</xdr:rowOff>
    </xdr:from>
    <xdr:to>
      <xdr:col>7</xdr:col>
      <xdr:colOff>0</xdr:colOff>
      <xdr:row>15</xdr:row>
      <xdr:rowOff>0</xdr:rowOff>
    </xdr:to>
    <xdr:sp macro="" textlink="">
      <xdr:nvSpPr>
        <xdr:cNvPr id="32" name="テキスト 38">
          <a:extLst>
            <a:ext uri="{FF2B5EF4-FFF2-40B4-BE49-F238E27FC236}">
              <a16:creationId xmlns:a16="http://schemas.microsoft.com/office/drawing/2014/main" id="{3846F700-0581-45C3-8ED0-E5B041F2B96B}"/>
            </a:ext>
          </a:extLst>
        </xdr:cNvPr>
        <xdr:cNvSpPr txBox="1">
          <a:spLocks noChangeArrowheads="1"/>
        </xdr:cNvSpPr>
      </xdr:nvSpPr>
      <xdr:spPr>
        <a:xfrm>
          <a:off x="6067425" y="3095625"/>
          <a:ext cx="8858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5</xdr:col>
      <xdr:colOff>0</xdr:colOff>
      <xdr:row>15</xdr:row>
      <xdr:rowOff>0</xdr:rowOff>
    </xdr:from>
    <xdr:to>
      <xdr:col>6</xdr:col>
      <xdr:colOff>0</xdr:colOff>
      <xdr:row>15</xdr:row>
      <xdr:rowOff>0</xdr:rowOff>
    </xdr:to>
    <xdr:sp macro="" textlink="">
      <xdr:nvSpPr>
        <xdr:cNvPr id="33" name="テキスト 39">
          <a:extLst>
            <a:ext uri="{FF2B5EF4-FFF2-40B4-BE49-F238E27FC236}">
              <a16:creationId xmlns:a16="http://schemas.microsoft.com/office/drawing/2014/main" id="{B6E3C05C-9BC6-4DB4-9620-8AEA8399EC2D}"/>
            </a:ext>
          </a:extLst>
        </xdr:cNvPr>
        <xdr:cNvSpPr txBox="1">
          <a:spLocks noChangeArrowheads="1"/>
        </xdr:cNvSpPr>
      </xdr:nvSpPr>
      <xdr:spPr>
        <a:xfrm>
          <a:off x="5038725" y="3095625"/>
          <a:ext cx="10287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7</xdr:col>
      <xdr:colOff>0</xdr:colOff>
      <xdr:row>15</xdr:row>
      <xdr:rowOff>0</xdr:rowOff>
    </xdr:from>
    <xdr:to>
      <xdr:col>8</xdr:col>
      <xdr:colOff>0</xdr:colOff>
      <xdr:row>15</xdr:row>
      <xdr:rowOff>0</xdr:rowOff>
    </xdr:to>
    <xdr:sp macro="" textlink="">
      <xdr:nvSpPr>
        <xdr:cNvPr id="34" name="テキスト 40">
          <a:extLst>
            <a:ext uri="{FF2B5EF4-FFF2-40B4-BE49-F238E27FC236}">
              <a16:creationId xmlns:a16="http://schemas.microsoft.com/office/drawing/2014/main" id="{8BC7A3C2-F813-4FD7-9833-12598380CC93}"/>
            </a:ext>
          </a:extLst>
        </xdr:cNvPr>
        <xdr:cNvSpPr txBox="1">
          <a:spLocks noChangeArrowheads="1"/>
        </xdr:cNvSpPr>
      </xdr:nvSpPr>
      <xdr:spPr>
        <a:xfrm>
          <a:off x="6953250" y="3095625"/>
          <a:ext cx="8763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12</xdr:col>
      <xdr:colOff>0</xdr:colOff>
      <xdr:row>15</xdr:row>
      <xdr:rowOff>0</xdr:rowOff>
    </xdr:from>
    <xdr:to>
      <xdr:col>13</xdr:col>
      <xdr:colOff>0</xdr:colOff>
      <xdr:row>15</xdr:row>
      <xdr:rowOff>0</xdr:rowOff>
    </xdr:to>
    <xdr:sp macro="" textlink="">
      <xdr:nvSpPr>
        <xdr:cNvPr id="35" name="テキスト 41">
          <a:extLst>
            <a:ext uri="{FF2B5EF4-FFF2-40B4-BE49-F238E27FC236}">
              <a16:creationId xmlns:a16="http://schemas.microsoft.com/office/drawing/2014/main" id="{05727039-8024-47CB-98C9-33BC06C2F6C7}"/>
            </a:ext>
          </a:extLst>
        </xdr:cNvPr>
        <xdr:cNvSpPr txBox="1">
          <a:spLocks noChangeArrowheads="1"/>
        </xdr:cNvSpPr>
      </xdr:nvSpPr>
      <xdr:spPr>
        <a:xfrm>
          <a:off x="10982325"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13</xdr:col>
      <xdr:colOff>0</xdr:colOff>
      <xdr:row>15</xdr:row>
      <xdr:rowOff>0</xdr:rowOff>
    </xdr:from>
    <xdr:to>
      <xdr:col>14</xdr:col>
      <xdr:colOff>0</xdr:colOff>
      <xdr:row>15</xdr:row>
      <xdr:rowOff>0</xdr:rowOff>
    </xdr:to>
    <xdr:sp macro="" textlink="">
      <xdr:nvSpPr>
        <xdr:cNvPr id="36" name="テキスト 42">
          <a:extLst>
            <a:ext uri="{FF2B5EF4-FFF2-40B4-BE49-F238E27FC236}">
              <a16:creationId xmlns:a16="http://schemas.microsoft.com/office/drawing/2014/main" id="{2E16B737-5036-411F-9F1A-A6D2DDAF8CC6}"/>
            </a:ext>
          </a:extLst>
        </xdr:cNvPr>
        <xdr:cNvSpPr txBox="1">
          <a:spLocks noChangeArrowheads="1"/>
        </xdr:cNvSpPr>
      </xdr:nvSpPr>
      <xdr:spPr>
        <a:xfrm>
          <a:off x="11696700"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14</xdr:col>
      <xdr:colOff>0</xdr:colOff>
      <xdr:row>15</xdr:row>
      <xdr:rowOff>0</xdr:rowOff>
    </xdr:from>
    <xdr:to>
      <xdr:col>15</xdr:col>
      <xdr:colOff>0</xdr:colOff>
      <xdr:row>15</xdr:row>
      <xdr:rowOff>0</xdr:rowOff>
    </xdr:to>
    <xdr:sp macro="" textlink="">
      <xdr:nvSpPr>
        <xdr:cNvPr id="37" name="テキスト 43">
          <a:extLst>
            <a:ext uri="{FF2B5EF4-FFF2-40B4-BE49-F238E27FC236}">
              <a16:creationId xmlns:a16="http://schemas.microsoft.com/office/drawing/2014/main" id="{E1E49435-1F9C-4543-979B-526127950F6B}"/>
            </a:ext>
          </a:extLst>
        </xdr:cNvPr>
        <xdr:cNvSpPr txBox="1">
          <a:spLocks noChangeArrowheads="1"/>
        </xdr:cNvSpPr>
      </xdr:nvSpPr>
      <xdr:spPr>
        <a:xfrm>
          <a:off x="12411075" y="3095625"/>
          <a:ext cx="7620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8</xdr:col>
      <xdr:colOff>0</xdr:colOff>
      <xdr:row>15</xdr:row>
      <xdr:rowOff>0</xdr:rowOff>
    </xdr:from>
    <xdr:to>
      <xdr:col>9</xdr:col>
      <xdr:colOff>0</xdr:colOff>
      <xdr:row>15</xdr:row>
      <xdr:rowOff>0</xdr:rowOff>
    </xdr:to>
    <xdr:sp macro="" textlink="">
      <xdr:nvSpPr>
        <xdr:cNvPr id="38" name="テキスト 44">
          <a:extLst>
            <a:ext uri="{FF2B5EF4-FFF2-40B4-BE49-F238E27FC236}">
              <a16:creationId xmlns:a16="http://schemas.microsoft.com/office/drawing/2014/main" id="{D8AAB8AF-921D-43F8-98D8-01294F810290}"/>
            </a:ext>
          </a:extLst>
        </xdr:cNvPr>
        <xdr:cNvSpPr txBox="1">
          <a:spLocks noChangeArrowheads="1"/>
        </xdr:cNvSpPr>
      </xdr:nvSpPr>
      <xdr:spPr>
        <a:xfrm>
          <a:off x="7829550" y="3095625"/>
          <a:ext cx="8953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受診率</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0</xdr:colOff>
      <xdr:row>15</xdr:row>
      <xdr:rowOff>0</xdr:rowOff>
    </xdr:from>
    <xdr:to>
      <xdr:col>10</xdr:col>
      <xdr:colOff>0</xdr:colOff>
      <xdr:row>15</xdr:row>
      <xdr:rowOff>0</xdr:rowOff>
    </xdr:to>
    <xdr:sp macro="" textlink="">
      <xdr:nvSpPr>
        <xdr:cNvPr id="39" name="テキスト 45">
          <a:extLst>
            <a:ext uri="{FF2B5EF4-FFF2-40B4-BE49-F238E27FC236}">
              <a16:creationId xmlns:a16="http://schemas.microsoft.com/office/drawing/2014/main" id="{2DB37DF9-E66D-42AE-A6AA-B0094396689D}"/>
            </a:ext>
          </a:extLst>
        </xdr:cNvPr>
        <xdr:cNvSpPr txBox="1">
          <a:spLocks noChangeArrowheads="1"/>
        </xdr:cNvSpPr>
      </xdr:nvSpPr>
      <xdr:spPr>
        <a:xfrm>
          <a:off x="8724900" y="3095625"/>
          <a:ext cx="885825" cy="0"/>
        </a:xfrm>
        <a:prstGeom prst="rect">
          <a:avLst/>
        </a:prstGeom>
        <a:noFill/>
        <a:ln>
          <a:noFill/>
        </a:ln>
      </xdr:spPr>
      <xdr:txBody>
        <a:bodyPr vertOverflow="clip" horzOverflow="overflow" wrap="square" lIns="27432" tIns="18288" rIns="27432" bIns="18288" anchor="ctr" upright="1"/>
        <a:lstStyle/>
        <a:p>
          <a:pPr algn="ctr" rtl="0">
            <a:defRPr sz="1000"/>
          </a:pPr>
          <a:r>
            <a:rPr lang="en-US" altLang="ja-JP" sz="1100" b="0" i="0" u="none" strike="noStrike" baseline="0">
              <a:solidFill>
                <a:srgbClr val="000000"/>
              </a:solidFill>
              <a:latin typeface="ＭＳ 明朝"/>
              <a:ea typeface="ＭＳ 明朝"/>
            </a:rPr>
            <a:t>1</a:t>
          </a:r>
          <a:r>
            <a:rPr lang="ja-JP" altLang="en-US" sz="1100" b="0" i="0" u="none" strike="noStrike" baseline="0">
              <a:solidFill>
                <a:srgbClr val="000000"/>
              </a:solidFill>
              <a:latin typeface="ＭＳ 明朝"/>
              <a:ea typeface="ＭＳ 明朝"/>
            </a:rPr>
            <a:t>人当たり</a:t>
          </a:r>
        </a:p>
        <a:p>
          <a:pPr algn="ctr" rtl="0">
            <a:defRPr sz="1000"/>
          </a:pPr>
          <a:r>
            <a:rPr lang="ja-JP" altLang="en-US" sz="1100" b="0" i="0" u="none" strike="noStrike" baseline="0">
              <a:solidFill>
                <a:srgbClr val="000000"/>
              </a:solidFill>
              <a:latin typeface="ＭＳ 明朝"/>
              <a:ea typeface="ＭＳ 明朝"/>
            </a:rPr>
            <a:t>費用額</a:t>
          </a:r>
        </a:p>
        <a:p>
          <a:pPr algn="ctr" rtl="0">
            <a:defRPr sz="1000"/>
          </a:pPr>
          <a:r>
            <a:rPr lang="ja-JP" altLang="en-US" sz="1100" b="0" i="0" u="none" strike="noStrike" baseline="0">
              <a:solidFill>
                <a:srgbClr val="000000"/>
              </a:solidFill>
              <a:latin typeface="ＭＳ 明朝"/>
              <a:ea typeface="ＭＳ 明朝"/>
            </a:rPr>
            <a:t>（円）</a:t>
          </a:r>
        </a:p>
      </xdr:txBody>
    </xdr:sp>
    <xdr:clientData/>
  </xdr:twoCellAnchor>
  <xdr:twoCellAnchor>
    <xdr:from>
      <xdr:col>11</xdr:col>
      <xdr:colOff>0</xdr:colOff>
      <xdr:row>15</xdr:row>
      <xdr:rowOff>0</xdr:rowOff>
    </xdr:from>
    <xdr:to>
      <xdr:col>12</xdr:col>
      <xdr:colOff>0</xdr:colOff>
      <xdr:row>15</xdr:row>
      <xdr:rowOff>0</xdr:rowOff>
    </xdr:to>
    <xdr:sp macro="" textlink="">
      <xdr:nvSpPr>
        <xdr:cNvPr id="40" name="テキスト 27">
          <a:extLst>
            <a:ext uri="{FF2B5EF4-FFF2-40B4-BE49-F238E27FC236}">
              <a16:creationId xmlns:a16="http://schemas.microsoft.com/office/drawing/2014/main" id="{6F4E6274-5AF2-4E02-8935-71D175FB642B}"/>
            </a:ext>
          </a:extLst>
        </xdr:cNvPr>
        <xdr:cNvSpPr txBox="1">
          <a:spLocks noChangeArrowheads="1"/>
        </xdr:cNvSpPr>
      </xdr:nvSpPr>
      <xdr:spPr>
        <a:xfrm>
          <a:off x="10267950"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　額</a:t>
          </a:r>
        </a:p>
      </xdr:txBody>
    </xdr:sp>
    <xdr:clientData/>
  </xdr:twoCellAnchor>
  <xdr:twoCellAnchor>
    <xdr:from>
      <xdr:col>15</xdr:col>
      <xdr:colOff>0</xdr:colOff>
      <xdr:row>15</xdr:row>
      <xdr:rowOff>0</xdr:rowOff>
    </xdr:from>
    <xdr:to>
      <xdr:col>16</xdr:col>
      <xdr:colOff>0</xdr:colOff>
      <xdr:row>15</xdr:row>
      <xdr:rowOff>0</xdr:rowOff>
    </xdr:to>
    <xdr:sp macro="" textlink="">
      <xdr:nvSpPr>
        <xdr:cNvPr id="41" name="テキスト 28">
          <a:extLst>
            <a:ext uri="{FF2B5EF4-FFF2-40B4-BE49-F238E27FC236}">
              <a16:creationId xmlns:a16="http://schemas.microsoft.com/office/drawing/2014/main" id="{4BE5F107-54D4-41B6-86D4-4F5436516F25}"/>
            </a:ext>
          </a:extLst>
        </xdr:cNvPr>
        <xdr:cNvSpPr txBox="1">
          <a:spLocks noChangeArrowheads="1"/>
        </xdr:cNvSpPr>
      </xdr:nvSpPr>
      <xdr:spPr>
        <a:xfrm>
          <a:off x="13173075" y="3095625"/>
          <a:ext cx="3905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17</xdr:col>
      <xdr:colOff>0</xdr:colOff>
      <xdr:row>15</xdr:row>
      <xdr:rowOff>0</xdr:rowOff>
    </xdr:from>
    <xdr:to>
      <xdr:col>18</xdr:col>
      <xdr:colOff>0</xdr:colOff>
      <xdr:row>15</xdr:row>
      <xdr:rowOff>0</xdr:rowOff>
    </xdr:to>
    <xdr:sp macro="" textlink="">
      <xdr:nvSpPr>
        <xdr:cNvPr id="42" name="テキスト 29">
          <a:extLst>
            <a:ext uri="{FF2B5EF4-FFF2-40B4-BE49-F238E27FC236}">
              <a16:creationId xmlns:a16="http://schemas.microsoft.com/office/drawing/2014/main" id="{E949FCDC-BEA9-4828-A528-F8021C1550B0}"/>
            </a:ext>
          </a:extLst>
        </xdr:cNvPr>
        <xdr:cNvSpPr txBox="1">
          <a:spLocks noChangeArrowheads="1"/>
        </xdr:cNvSpPr>
      </xdr:nvSpPr>
      <xdr:spPr>
        <a:xfrm>
          <a:off x="14192250" y="3095625"/>
          <a:ext cx="3905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件数</a:t>
          </a:r>
        </a:p>
      </xdr:txBody>
    </xdr:sp>
    <xdr:clientData/>
  </xdr:twoCellAnchor>
  <xdr:twoCellAnchor>
    <xdr:from>
      <xdr:col>16</xdr:col>
      <xdr:colOff>0</xdr:colOff>
      <xdr:row>15</xdr:row>
      <xdr:rowOff>0</xdr:rowOff>
    </xdr:from>
    <xdr:to>
      <xdr:col>17</xdr:col>
      <xdr:colOff>0</xdr:colOff>
      <xdr:row>15</xdr:row>
      <xdr:rowOff>0</xdr:rowOff>
    </xdr:to>
    <xdr:sp macro="" textlink="">
      <xdr:nvSpPr>
        <xdr:cNvPr id="43" name="テキスト 30">
          <a:extLst>
            <a:ext uri="{FF2B5EF4-FFF2-40B4-BE49-F238E27FC236}">
              <a16:creationId xmlns:a16="http://schemas.microsoft.com/office/drawing/2014/main" id="{421D4AB4-A06E-4303-B19D-3447B9E1864F}"/>
            </a:ext>
          </a:extLst>
        </xdr:cNvPr>
        <xdr:cNvSpPr txBox="1">
          <a:spLocks noChangeArrowheads="1"/>
        </xdr:cNvSpPr>
      </xdr:nvSpPr>
      <xdr:spPr>
        <a:xfrm>
          <a:off x="13563600" y="3095625"/>
          <a:ext cx="6286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18</xdr:col>
      <xdr:colOff>0</xdr:colOff>
      <xdr:row>15</xdr:row>
      <xdr:rowOff>0</xdr:rowOff>
    </xdr:from>
    <xdr:to>
      <xdr:col>18</xdr:col>
      <xdr:colOff>628650</xdr:colOff>
      <xdr:row>15</xdr:row>
      <xdr:rowOff>0</xdr:rowOff>
    </xdr:to>
    <xdr:sp macro="" textlink="">
      <xdr:nvSpPr>
        <xdr:cNvPr id="44" name="テキスト 31">
          <a:extLst>
            <a:ext uri="{FF2B5EF4-FFF2-40B4-BE49-F238E27FC236}">
              <a16:creationId xmlns:a16="http://schemas.microsoft.com/office/drawing/2014/main" id="{47494DB2-D922-4F0B-9566-AEDD853728B1}"/>
            </a:ext>
          </a:extLst>
        </xdr:cNvPr>
        <xdr:cNvSpPr txBox="1">
          <a:spLocks noChangeArrowheads="1"/>
        </xdr:cNvSpPr>
      </xdr:nvSpPr>
      <xdr:spPr>
        <a:xfrm>
          <a:off x="14582775" y="3095625"/>
          <a:ext cx="6286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金　額</a:t>
          </a:r>
        </a:p>
      </xdr:txBody>
    </xdr:sp>
    <xdr:clientData/>
  </xdr:twoCellAnchor>
  <xdr:twoCellAnchor>
    <xdr:from>
      <xdr:col>0</xdr:col>
      <xdr:colOff>0</xdr:colOff>
      <xdr:row>15</xdr:row>
      <xdr:rowOff>0</xdr:rowOff>
    </xdr:from>
    <xdr:to>
      <xdr:col>1</xdr:col>
      <xdr:colOff>0</xdr:colOff>
      <xdr:row>15</xdr:row>
      <xdr:rowOff>0</xdr:rowOff>
    </xdr:to>
    <xdr:sp macro="" textlink="">
      <xdr:nvSpPr>
        <xdr:cNvPr id="45" name="テキスト 32">
          <a:extLst>
            <a:ext uri="{FF2B5EF4-FFF2-40B4-BE49-F238E27FC236}">
              <a16:creationId xmlns:a16="http://schemas.microsoft.com/office/drawing/2014/main" id="{AC1EBA38-F54E-41CD-B9C4-07BFBEE31A21}"/>
            </a:ext>
          </a:extLst>
        </xdr:cNvPr>
        <xdr:cNvSpPr txBox="1">
          <a:spLocks noChangeArrowheads="1"/>
        </xdr:cNvSpPr>
      </xdr:nvSpPr>
      <xdr:spPr>
        <a:xfrm>
          <a:off x="809625" y="3095625"/>
          <a:ext cx="962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twoCellAnchor>
    <xdr:from>
      <xdr:col>1</xdr:col>
      <xdr:colOff>0</xdr:colOff>
      <xdr:row>15</xdr:row>
      <xdr:rowOff>0</xdr:rowOff>
    </xdr:from>
    <xdr:to>
      <xdr:col>2</xdr:col>
      <xdr:colOff>0</xdr:colOff>
      <xdr:row>15</xdr:row>
      <xdr:rowOff>0</xdr:rowOff>
    </xdr:to>
    <xdr:sp macro="" textlink="">
      <xdr:nvSpPr>
        <xdr:cNvPr id="46" name="テキスト 33">
          <a:extLst>
            <a:ext uri="{FF2B5EF4-FFF2-40B4-BE49-F238E27FC236}">
              <a16:creationId xmlns:a16="http://schemas.microsoft.com/office/drawing/2014/main" id="{BB17A007-D436-4E44-9CE4-A616066827CA}"/>
            </a:ext>
          </a:extLst>
        </xdr:cNvPr>
        <xdr:cNvSpPr txBox="1">
          <a:spLocks noChangeArrowheads="1"/>
        </xdr:cNvSpPr>
      </xdr:nvSpPr>
      <xdr:spPr>
        <a:xfrm>
          <a:off x="1771650" y="3095625"/>
          <a:ext cx="7905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世帯数</a:t>
          </a:r>
        </a:p>
      </xdr:txBody>
    </xdr:sp>
    <xdr:clientData/>
  </xdr:twoCellAnchor>
  <xdr:twoCellAnchor>
    <xdr:from>
      <xdr:col>3</xdr:col>
      <xdr:colOff>0</xdr:colOff>
      <xdr:row>15</xdr:row>
      <xdr:rowOff>0</xdr:rowOff>
    </xdr:from>
    <xdr:to>
      <xdr:col>4</xdr:col>
      <xdr:colOff>0</xdr:colOff>
      <xdr:row>15</xdr:row>
      <xdr:rowOff>0</xdr:rowOff>
    </xdr:to>
    <xdr:sp macro="" textlink="">
      <xdr:nvSpPr>
        <xdr:cNvPr id="47" name="テキスト 34">
          <a:extLst>
            <a:ext uri="{FF2B5EF4-FFF2-40B4-BE49-F238E27FC236}">
              <a16:creationId xmlns:a16="http://schemas.microsoft.com/office/drawing/2014/main" id="{DAAC89ED-342C-460F-B096-E037F4D7680E}"/>
            </a:ext>
          </a:extLst>
        </xdr:cNvPr>
        <xdr:cNvSpPr txBox="1">
          <a:spLocks noChangeArrowheads="1"/>
        </xdr:cNvSpPr>
      </xdr:nvSpPr>
      <xdr:spPr>
        <a:xfrm>
          <a:off x="3352800" y="3095625"/>
          <a:ext cx="6572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件　数</a:t>
          </a:r>
        </a:p>
      </xdr:txBody>
    </xdr:sp>
    <xdr:clientData/>
  </xdr:twoCellAnchor>
  <xdr:twoCellAnchor>
    <xdr:from>
      <xdr:col>4</xdr:col>
      <xdr:colOff>0</xdr:colOff>
      <xdr:row>15</xdr:row>
      <xdr:rowOff>0</xdr:rowOff>
    </xdr:from>
    <xdr:to>
      <xdr:col>5</xdr:col>
      <xdr:colOff>0</xdr:colOff>
      <xdr:row>15</xdr:row>
      <xdr:rowOff>0</xdr:rowOff>
    </xdr:to>
    <xdr:sp macro="" textlink="">
      <xdr:nvSpPr>
        <xdr:cNvPr id="48" name="テキスト 35">
          <a:extLst>
            <a:ext uri="{FF2B5EF4-FFF2-40B4-BE49-F238E27FC236}">
              <a16:creationId xmlns:a16="http://schemas.microsoft.com/office/drawing/2014/main" id="{1344B340-5C57-44CB-8BCC-59876F23DD79}"/>
            </a:ext>
          </a:extLst>
        </xdr:cNvPr>
        <xdr:cNvSpPr txBox="1">
          <a:spLocks noChangeArrowheads="1"/>
        </xdr:cNvSpPr>
      </xdr:nvSpPr>
      <xdr:spPr>
        <a:xfrm>
          <a:off x="4010025" y="3095625"/>
          <a:ext cx="10287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費 用 額</a:t>
          </a:r>
        </a:p>
      </xdr:txBody>
    </xdr:sp>
    <xdr:clientData/>
  </xdr:twoCellAnchor>
  <xdr:twoCellAnchor>
    <xdr:from>
      <xdr:col>1</xdr:col>
      <xdr:colOff>0</xdr:colOff>
      <xdr:row>15</xdr:row>
      <xdr:rowOff>0</xdr:rowOff>
    </xdr:from>
    <xdr:to>
      <xdr:col>3</xdr:col>
      <xdr:colOff>0</xdr:colOff>
      <xdr:row>15</xdr:row>
      <xdr:rowOff>0</xdr:rowOff>
    </xdr:to>
    <xdr:sp macro="" textlink="">
      <xdr:nvSpPr>
        <xdr:cNvPr id="49" name="テキスト 36">
          <a:extLst>
            <a:ext uri="{FF2B5EF4-FFF2-40B4-BE49-F238E27FC236}">
              <a16:creationId xmlns:a16="http://schemas.microsoft.com/office/drawing/2014/main" id="{ACE77A9D-B2BE-4EF9-BE22-82949976EC3B}"/>
            </a:ext>
          </a:extLst>
        </xdr:cNvPr>
        <xdr:cNvSpPr txBox="1">
          <a:spLocks noChangeArrowheads="1"/>
        </xdr:cNvSpPr>
      </xdr:nvSpPr>
      <xdr:spPr>
        <a:xfrm>
          <a:off x="1771650" y="3095625"/>
          <a:ext cx="15811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国民健康保健</a:t>
          </a:r>
        </a:p>
        <a:p>
          <a:pPr algn="ctr" rtl="0">
            <a:defRPr sz="1000"/>
          </a:pPr>
          <a:r>
            <a:rPr lang="ja-JP" altLang="en-US" sz="1100" b="0" i="0" u="none" strike="noStrike" baseline="0">
              <a:solidFill>
                <a:srgbClr val="000000"/>
              </a:solidFill>
              <a:latin typeface="ＭＳ 明朝"/>
              <a:ea typeface="ＭＳ 明朝"/>
            </a:rPr>
            <a:t>加　　　　入</a:t>
          </a:r>
        </a:p>
      </xdr:txBody>
    </xdr:sp>
    <xdr:clientData/>
  </xdr:twoCellAnchor>
  <xdr:twoCellAnchor>
    <xdr:from>
      <xdr:col>2</xdr:col>
      <xdr:colOff>0</xdr:colOff>
      <xdr:row>15</xdr:row>
      <xdr:rowOff>0</xdr:rowOff>
    </xdr:from>
    <xdr:to>
      <xdr:col>3</xdr:col>
      <xdr:colOff>0</xdr:colOff>
      <xdr:row>15</xdr:row>
      <xdr:rowOff>0</xdr:rowOff>
    </xdr:to>
    <xdr:sp macro="" textlink="">
      <xdr:nvSpPr>
        <xdr:cNvPr id="50" name="テキスト 37">
          <a:extLst>
            <a:ext uri="{FF2B5EF4-FFF2-40B4-BE49-F238E27FC236}">
              <a16:creationId xmlns:a16="http://schemas.microsoft.com/office/drawing/2014/main" id="{6CF0336D-51F7-418E-B6FA-62B4E482EC9A}"/>
            </a:ext>
          </a:extLst>
        </xdr:cNvPr>
        <xdr:cNvSpPr txBox="1">
          <a:spLocks noChangeArrowheads="1"/>
        </xdr:cNvSpPr>
      </xdr:nvSpPr>
      <xdr:spPr>
        <a:xfrm>
          <a:off x="2562225" y="3095625"/>
          <a:ext cx="7905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被保険者数</a:t>
          </a:r>
        </a:p>
        <a:p>
          <a:pPr algn="ctr"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老人除く</a:t>
          </a:r>
          <a:r>
            <a:rPr lang="en-US" altLang="ja-JP" sz="1100" b="0" i="0" u="none" strike="noStrike" baseline="0">
              <a:solidFill>
                <a:srgbClr val="000000"/>
              </a:solidFill>
              <a:latin typeface="ＭＳ 明朝"/>
              <a:ea typeface="ＭＳ 明朝"/>
            </a:rPr>
            <a:t>)</a:t>
          </a:r>
        </a:p>
      </xdr:txBody>
    </xdr:sp>
    <xdr:clientData/>
  </xdr:twoCellAnchor>
  <xdr:twoCellAnchor>
    <xdr:from>
      <xdr:col>6</xdr:col>
      <xdr:colOff>0</xdr:colOff>
      <xdr:row>15</xdr:row>
      <xdr:rowOff>0</xdr:rowOff>
    </xdr:from>
    <xdr:to>
      <xdr:col>7</xdr:col>
      <xdr:colOff>0</xdr:colOff>
      <xdr:row>15</xdr:row>
      <xdr:rowOff>0</xdr:rowOff>
    </xdr:to>
    <xdr:sp macro="" textlink="">
      <xdr:nvSpPr>
        <xdr:cNvPr id="51" name="テキスト 38">
          <a:extLst>
            <a:ext uri="{FF2B5EF4-FFF2-40B4-BE49-F238E27FC236}">
              <a16:creationId xmlns:a16="http://schemas.microsoft.com/office/drawing/2014/main" id="{D21D182A-2B47-4D63-8E92-23727857807F}"/>
            </a:ext>
          </a:extLst>
        </xdr:cNvPr>
        <xdr:cNvSpPr txBox="1">
          <a:spLocks noChangeArrowheads="1"/>
        </xdr:cNvSpPr>
      </xdr:nvSpPr>
      <xdr:spPr>
        <a:xfrm>
          <a:off x="6067425" y="3095625"/>
          <a:ext cx="8858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5</xdr:col>
      <xdr:colOff>0</xdr:colOff>
      <xdr:row>15</xdr:row>
      <xdr:rowOff>0</xdr:rowOff>
    </xdr:from>
    <xdr:to>
      <xdr:col>6</xdr:col>
      <xdr:colOff>0</xdr:colOff>
      <xdr:row>15</xdr:row>
      <xdr:rowOff>0</xdr:rowOff>
    </xdr:to>
    <xdr:sp macro="" textlink="">
      <xdr:nvSpPr>
        <xdr:cNvPr id="52" name="テキスト 39">
          <a:extLst>
            <a:ext uri="{FF2B5EF4-FFF2-40B4-BE49-F238E27FC236}">
              <a16:creationId xmlns:a16="http://schemas.microsoft.com/office/drawing/2014/main" id="{9F22393A-CDF8-4132-9055-BC1D76E7EA2D}"/>
            </a:ext>
          </a:extLst>
        </xdr:cNvPr>
        <xdr:cNvSpPr txBox="1">
          <a:spLocks noChangeArrowheads="1"/>
        </xdr:cNvSpPr>
      </xdr:nvSpPr>
      <xdr:spPr>
        <a:xfrm>
          <a:off x="5038725" y="3095625"/>
          <a:ext cx="10287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7</xdr:col>
      <xdr:colOff>0</xdr:colOff>
      <xdr:row>15</xdr:row>
      <xdr:rowOff>0</xdr:rowOff>
    </xdr:from>
    <xdr:to>
      <xdr:col>8</xdr:col>
      <xdr:colOff>0</xdr:colOff>
      <xdr:row>15</xdr:row>
      <xdr:rowOff>0</xdr:rowOff>
    </xdr:to>
    <xdr:sp macro="" textlink="">
      <xdr:nvSpPr>
        <xdr:cNvPr id="53" name="テキスト 40">
          <a:extLst>
            <a:ext uri="{FF2B5EF4-FFF2-40B4-BE49-F238E27FC236}">
              <a16:creationId xmlns:a16="http://schemas.microsoft.com/office/drawing/2014/main" id="{57392589-E3CD-455A-BFB4-D4F395AC336B}"/>
            </a:ext>
          </a:extLst>
        </xdr:cNvPr>
        <xdr:cNvSpPr txBox="1">
          <a:spLocks noChangeArrowheads="1"/>
        </xdr:cNvSpPr>
      </xdr:nvSpPr>
      <xdr:spPr>
        <a:xfrm>
          <a:off x="6953250" y="3095625"/>
          <a:ext cx="8763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12</xdr:col>
      <xdr:colOff>0</xdr:colOff>
      <xdr:row>15</xdr:row>
      <xdr:rowOff>0</xdr:rowOff>
    </xdr:from>
    <xdr:to>
      <xdr:col>13</xdr:col>
      <xdr:colOff>0</xdr:colOff>
      <xdr:row>15</xdr:row>
      <xdr:rowOff>0</xdr:rowOff>
    </xdr:to>
    <xdr:sp macro="" textlink="">
      <xdr:nvSpPr>
        <xdr:cNvPr id="54" name="テキスト 41">
          <a:extLst>
            <a:ext uri="{FF2B5EF4-FFF2-40B4-BE49-F238E27FC236}">
              <a16:creationId xmlns:a16="http://schemas.microsoft.com/office/drawing/2014/main" id="{7DF19770-4737-48E6-8F18-6EFFD654BAB1}"/>
            </a:ext>
          </a:extLst>
        </xdr:cNvPr>
        <xdr:cNvSpPr txBox="1">
          <a:spLocks noChangeArrowheads="1"/>
        </xdr:cNvSpPr>
      </xdr:nvSpPr>
      <xdr:spPr>
        <a:xfrm>
          <a:off x="10982325"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保 険 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13</xdr:col>
      <xdr:colOff>0</xdr:colOff>
      <xdr:row>15</xdr:row>
      <xdr:rowOff>0</xdr:rowOff>
    </xdr:from>
    <xdr:to>
      <xdr:col>14</xdr:col>
      <xdr:colOff>0</xdr:colOff>
      <xdr:row>15</xdr:row>
      <xdr:rowOff>0</xdr:rowOff>
    </xdr:to>
    <xdr:sp macro="" textlink="">
      <xdr:nvSpPr>
        <xdr:cNvPr id="55" name="テキスト 42">
          <a:extLst>
            <a:ext uri="{FF2B5EF4-FFF2-40B4-BE49-F238E27FC236}">
              <a16:creationId xmlns:a16="http://schemas.microsoft.com/office/drawing/2014/main" id="{35F0F8E7-6EB1-4638-9948-4D932D360CC6}"/>
            </a:ext>
          </a:extLst>
        </xdr:cNvPr>
        <xdr:cNvSpPr txBox="1">
          <a:spLocks noChangeArrowheads="1"/>
        </xdr:cNvSpPr>
      </xdr:nvSpPr>
      <xdr:spPr>
        <a:xfrm>
          <a:off x="11696700" y="3095625"/>
          <a:ext cx="7143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被保険者</a:t>
          </a:r>
        </a:p>
        <a:p>
          <a:pPr algn="ctr" rtl="0">
            <a:defRPr sz="1000"/>
          </a:pPr>
          <a:r>
            <a:rPr lang="ja-JP" altLang="en-US" sz="1100" b="0" i="0" u="none" strike="noStrike" baseline="0">
              <a:solidFill>
                <a:srgbClr val="000000"/>
              </a:solidFill>
              <a:latin typeface="ＭＳ 明朝"/>
              <a:ea typeface="ＭＳ 明朝"/>
            </a:rPr>
            <a:t>負 担 分</a:t>
          </a:r>
        </a:p>
      </xdr:txBody>
    </xdr:sp>
    <xdr:clientData/>
  </xdr:twoCellAnchor>
  <xdr:twoCellAnchor>
    <xdr:from>
      <xdr:col>14</xdr:col>
      <xdr:colOff>0</xdr:colOff>
      <xdr:row>15</xdr:row>
      <xdr:rowOff>0</xdr:rowOff>
    </xdr:from>
    <xdr:to>
      <xdr:col>15</xdr:col>
      <xdr:colOff>0</xdr:colOff>
      <xdr:row>15</xdr:row>
      <xdr:rowOff>0</xdr:rowOff>
    </xdr:to>
    <xdr:sp macro="" textlink="">
      <xdr:nvSpPr>
        <xdr:cNvPr id="56" name="テキスト 43">
          <a:extLst>
            <a:ext uri="{FF2B5EF4-FFF2-40B4-BE49-F238E27FC236}">
              <a16:creationId xmlns:a16="http://schemas.microsoft.com/office/drawing/2014/main" id="{B1A557C8-9A5C-4A5E-A0B3-FE8F5BA22775}"/>
            </a:ext>
          </a:extLst>
        </xdr:cNvPr>
        <xdr:cNvSpPr txBox="1">
          <a:spLocks noChangeArrowheads="1"/>
        </xdr:cNvSpPr>
      </xdr:nvSpPr>
      <xdr:spPr>
        <a:xfrm>
          <a:off x="12411075" y="3095625"/>
          <a:ext cx="7620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公費その他の負担分</a:t>
          </a:r>
        </a:p>
      </xdr:txBody>
    </xdr:sp>
    <xdr:clientData/>
  </xdr:twoCellAnchor>
  <xdr:twoCellAnchor>
    <xdr:from>
      <xdr:col>8</xdr:col>
      <xdr:colOff>0</xdr:colOff>
      <xdr:row>15</xdr:row>
      <xdr:rowOff>0</xdr:rowOff>
    </xdr:from>
    <xdr:to>
      <xdr:col>9</xdr:col>
      <xdr:colOff>0</xdr:colOff>
      <xdr:row>15</xdr:row>
      <xdr:rowOff>0</xdr:rowOff>
    </xdr:to>
    <xdr:sp macro="" textlink="">
      <xdr:nvSpPr>
        <xdr:cNvPr id="57" name="テキスト 44">
          <a:extLst>
            <a:ext uri="{FF2B5EF4-FFF2-40B4-BE49-F238E27FC236}">
              <a16:creationId xmlns:a16="http://schemas.microsoft.com/office/drawing/2014/main" id="{B794DA8F-5E3A-4D22-ADEC-94785770F62F}"/>
            </a:ext>
          </a:extLst>
        </xdr:cNvPr>
        <xdr:cNvSpPr txBox="1">
          <a:spLocks noChangeArrowheads="1"/>
        </xdr:cNvSpPr>
      </xdr:nvSpPr>
      <xdr:spPr>
        <a:xfrm>
          <a:off x="7829550" y="3095625"/>
          <a:ext cx="89535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受診率</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0</xdr:colOff>
      <xdr:row>15</xdr:row>
      <xdr:rowOff>0</xdr:rowOff>
    </xdr:from>
    <xdr:to>
      <xdr:col>10</xdr:col>
      <xdr:colOff>0</xdr:colOff>
      <xdr:row>15</xdr:row>
      <xdr:rowOff>0</xdr:rowOff>
    </xdr:to>
    <xdr:sp macro="" textlink="">
      <xdr:nvSpPr>
        <xdr:cNvPr id="58" name="テキスト 45">
          <a:extLst>
            <a:ext uri="{FF2B5EF4-FFF2-40B4-BE49-F238E27FC236}">
              <a16:creationId xmlns:a16="http://schemas.microsoft.com/office/drawing/2014/main" id="{95644DB3-7CEC-4228-AE60-FCB0EB4E4414}"/>
            </a:ext>
          </a:extLst>
        </xdr:cNvPr>
        <xdr:cNvSpPr txBox="1">
          <a:spLocks noChangeArrowheads="1"/>
        </xdr:cNvSpPr>
      </xdr:nvSpPr>
      <xdr:spPr>
        <a:xfrm>
          <a:off x="8724900" y="3095625"/>
          <a:ext cx="885825" cy="0"/>
        </a:xfrm>
        <a:prstGeom prst="rect">
          <a:avLst/>
        </a:prstGeom>
        <a:noFill/>
        <a:ln>
          <a:noFill/>
        </a:ln>
      </xdr:spPr>
      <xdr:txBody>
        <a:bodyPr vertOverflow="clip" horzOverflow="overflow" wrap="square" lIns="27432" tIns="18288" rIns="27432" bIns="18288" anchor="ctr" upright="1"/>
        <a:lstStyle/>
        <a:p>
          <a:pPr algn="ctr" rtl="0">
            <a:defRPr sz="1000"/>
          </a:pPr>
          <a:r>
            <a:rPr lang="en-US" altLang="ja-JP" sz="1100" b="0" i="0" u="none" strike="noStrike" baseline="0">
              <a:solidFill>
                <a:srgbClr val="000000"/>
              </a:solidFill>
              <a:latin typeface="ＭＳ 明朝"/>
              <a:ea typeface="ＭＳ 明朝"/>
            </a:rPr>
            <a:t>1</a:t>
          </a:r>
          <a:r>
            <a:rPr lang="ja-JP" altLang="en-US" sz="1100" b="0" i="0" u="none" strike="noStrike" baseline="0">
              <a:solidFill>
                <a:srgbClr val="000000"/>
              </a:solidFill>
              <a:latin typeface="ＭＳ 明朝"/>
              <a:ea typeface="ＭＳ 明朝"/>
            </a:rPr>
            <a:t>人当たり</a:t>
          </a:r>
        </a:p>
        <a:p>
          <a:pPr algn="ctr" rtl="0">
            <a:defRPr sz="1000"/>
          </a:pPr>
          <a:r>
            <a:rPr lang="ja-JP" altLang="en-US" sz="1100" b="0" i="0" u="none" strike="noStrike" baseline="0">
              <a:solidFill>
                <a:srgbClr val="000000"/>
              </a:solidFill>
              <a:latin typeface="ＭＳ 明朝"/>
              <a:ea typeface="ＭＳ 明朝"/>
            </a:rPr>
            <a:t>費用額</a:t>
          </a:r>
        </a:p>
        <a:p>
          <a:pPr algn="ctr" rtl="0">
            <a:defRPr sz="1000"/>
          </a:pPr>
          <a:r>
            <a:rPr lang="ja-JP" altLang="en-US" sz="1100" b="0" i="0" u="none" strike="noStrike" baseline="0">
              <a:solidFill>
                <a:srgbClr val="000000"/>
              </a:solidFill>
              <a:latin typeface="ＭＳ 明朝"/>
              <a:ea typeface="ＭＳ 明朝"/>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12</xdr:row>
      <xdr:rowOff>0</xdr:rowOff>
    </xdr:from>
    <xdr:to>
      <xdr:col>8</xdr:col>
      <xdr:colOff>0</xdr:colOff>
      <xdr:row>12</xdr:row>
      <xdr:rowOff>0</xdr:rowOff>
    </xdr:to>
    <xdr:sp macro="" textlink="">
      <xdr:nvSpPr>
        <xdr:cNvPr id="2" name="テキスト 7">
          <a:extLst>
            <a:ext uri="{FF2B5EF4-FFF2-40B4-BE49-F238E27FC236}">
              <a16:creationId xmlns:a16="http://schemas.microsoft.com/office/drawing/2014/main" id="{00000000-0008-0000-0900-000002000000}"/>
            </a:ext>
          </a:extLst>
        </xdr:cNvPr>
        <xdr:cNvSpPr txBox="1">
          <a:spLocks noChangeArrowheads="1"/>
        </xdr:cNvSpPr>
      </xdr:nvSpPr>
      <xdr:spPr>
        <a:xfrm>
          <a:off x="8105775"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収　入　率</a:t>
          </a:r>
        </a:p>
      </xdr:txBody>
    </xdr:sp>
    <xdr:clientData/>
  </xdr:twoCellAnchor>
  <xdr:twoCellAnchor>
    <xdr:from>
      <xdr:col>0</xdr:col>
      <xdr:colOff>0</xdr:colOff>
      <xdr:row>12</xdr:row>
      <xdr:rowOff>0</xdr:rowOff>
    </xdr:from>
    <xdr:to>
      <xdr:col>1</xdr:col>
      <xdr:colOff>0</xdr:colOff>
      <xdr:row>12</xdr:row>
      <xdr:rowOff>0</xdr:rowOff>
    </xdr:to>
    <xdr:sp macro="" textlink="">
      <xdr:nvSpPr>
        <xdr:cNvPr id="3" name="テキスト 8">
          <a:extLst>
            <a:ext uri="{FF2B5EF4-FFF2-40B4-BE49-F238E27FC236}">
              <a16:creationId xmlns:a16="http://schemas.microsoft.com/office/drawing/2014/main" id="{00000000-0008-0000-0900-000003000000}"/>
            </a:ext>
          </a:extLst>
        </xdr:cNvPr>
        <xdr:cNvSpPr txBox="1">
          <a:spLocks noChangeArrowheads="1"/>
        </xdr:cNvSpPr>
      </xdr:nvSpPr>
      <xdr:spPr>
        <a:xfrm>
          <a:off x="0" y="3314700"/>
          <a:ext cx="13049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年度・税目別</a:t>
          </a:r>
        </a:p>
      </xdr:txBody>
    </xdr:sp>
    <xdr:clientData/>
  </xdr:twoCellAnchor>
  <xdr:twoCellAnchor>
    <xdr:from>
      <xdr:col>2</xdr:col>
      <xdr:colOff>0</xdr:colOff>
      <xdr:row>12</xdr:row>
      <xdr:rowOff>0</xdr:rowOff>
    </xdr:from>
    <xdr:to>
      <xdr:col>3</xdr:col>
      <xdr:colOff>0</xdr:colOff>
      <xdr:row>12</xdr:row>
      <xdr:rowOff>0</xdr:rowOff>
    </xdr:to>
    <xdr:sp macro="" textlink="">
      <xdr:nvSpPr>
        <xdr:cNvPr id="4" name="テキスト 9">
          <a:extLst>
            <a:ext uri="{FF2B5EF4-FFF2-40B4-BE49-F238E27FC236}">
              <a16:creationId xmlns:a16="http://schemas.microsoft.com/office/drawing/2014/main" id="{00000000-0008-0000-0900-000004000000}"/>
            </a:ext>
          </a:extLst>
        </xdr:cNvPr>
        <xdr:cNvSpPr txBox="1">
          <a:spLocks noChangeArrowheads="1"/>
        </xdr:cNvSpPr>
      </xdr:nvSpPr>
      <xdr:spPr>
        <a:xfrm>
          <a:off x="2438400"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調　定　額</a:t>
          </a:r>
        </a:p>
      </xdr:txBody>
    </xdr:sp>
    <xdr:clientData/>
  </xdr:twoCellAnchor>
  <xdr:twoCellAnchor>
    <xdr:from>
      <xdr:col>3</xdr:col>
      <xdr:colOff>0</xdr:colOff>
      <xdr:row>12</xdr:row>
      <xdr:rowOff>0</xdr:rowOff>
    </xdr:from>
    <xdr:to>
      <xdr:col>4</xdr:col>
      <xdr:colOff>0</xdr:colOff>
      <xdr:row>12</xdr:row>
      <xdr:rowOff>0</xdr:rowOff>
    </xdr:to>
    <xdr:sp macro="" textlink="">
      <xdr:nvSpPr>
        <xdr:cNvPr id="5" name="テキスト 10">
          <a:extLst>
            <a:ext uri="{FF2B5EF4-FFF2-40B4-BE49-F238E27FC236}">
              <a16:creationId xmlns:a16="http://schemas.microsoft.com/office/drawing/2014/main" id="{00000000-0008-0000-0900-000005000000}"/>
            </a:ext>
          </a:extLst>
        </xdr:cNvPr>
        <xdr:cNvSpPr txBox="1">
          <a:spLocks noChangeArrowheads="1"/>
        </xdr:cNvSpPr>
      </xdr:nvSpPr>
      <xdr:spPr>
        <a:xfrm>
          <a:off x="3571875"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収 入 済 額</a:t>
          </a:r>
        </a:p>
      </xdr:txBody>
    </xdr:sp>
    <xdr:clientData/>
  </xdr:twoCellAnchor>
  <xdr:twoCellAnchor>
    <xdr:from>
      <xdr:col>1</xdr:col>
      <xdr:colOff>0</xdr:colOff>
      <xdr:row>12</xdr:row>
      <xdr:rowOff>0</xdr:rowOff>
    </xdr:from>
    <xdr:to>
      <xdr:col>2</xdr:col>
      <xdr:colOff>0</xdr:colOff>
      <xdr:row>12</xdr:row>
      <xdr:rowOff>0</xdr:rowOff>
    </xdr:to>
    <xdr:sp macro="" textlink="">
      <xdr:nvSpPr>
        <xdr:cNvPr id="6" name="テキスト 11">
          <a:extLst>
            <a:ext uri="{FF2B5EF4-FFF2-40B4-BE49-F238E27FC236}">
              <a16:creationId xmlns:a16="http://schemas.microsoft.com/office/drawing/2014/main" id="{00000000-0008-0000-0900-000006000000}"/>
            </a:ext>
          </a:extLst>
        </xdr:cNvPr>
        <xdr:cNvSpPr txBox="1">
          <a:spLocks noChangeArrowheads="1"/>
        </xdr:cNvSpPr>
      </xdr:nvSpPr>
      <xdr:spPr>
        <a:xfrm>
          <a:off x="1304925" y="3314700"/>
          <a:ext cx="113347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予　算　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9"/>
  <sheetViews>
    <sheetView showGridLines="0" zoomScaleSheetLayoutView="70" workbookViewId="0">
      <selection activeCell="K8" sqref="K8"/>
    </sheetView>
  </sheetViews>
  <sheetFormatPr defaultColWidth="10.625" defaultRowHeight="14.25"/>
  <cols>
    <col min="1" max="1" width="5.75" style="1" customWidth="1"/>
    <col min="2" max="2" width="4.875" style="1" customWidth="1"/>
    <col min="3" max="3" width="7.875" style="1" customWidth="1"/>
    <col min="4" max="8" width="15.375" style="1" customWidth="1"/>
    <col min="9" max="9" width="7" style="1" customWidth="1"/>
    <col min="10" max="10" width="5.25" style="1" customWidth="1"/>
    <col min="11" max="27" width="7" style="1" customWidth="1"/>
    <col min="28" max="256" width="10.625" style="1"/>
    <col min="257" max="257" width="4.5" style="1" customWidth="1"/>
    <col min="258" max="258" width="4.375" style="1" customWidth="1"/>
    <col min="259" max="259" width="6.375" style="1" customWidth="1"/>
    <col min="260" max="261" width="14.625" style="1" customWidth="1"/>
    <col min="262" max="264" width="12.625" style="1" customWidth="1"/>
    <col min="265" max="265" width="10.625" style="1"/>
    <col min="266" max="266" width="11.25" style="1" customWidth="1"/>
    <col min="267" max="512" width="10.625" style="1"/>
    <col min="513" max="513" width="4.5" style="1" customWidth="1"/>
    <col min="514" max="514" width="4.375" style="1" customWidth="1"/>
    <col min="515" max="515" width="6.375" style="1" customWidth="1"/>
    <col min="516" max="517" width="14.625" style="1" customWidth="1"/>
    <col min="518" max="520" width="12.625" style="1" customWidth="1"/>
    <col min="521" max="521" width="10.625" style="1"/>
    <col min="522" max="522" width="11.25" style="1" customWidth="1"/>
    <col min="523" max="768" width="10.625" style="1"/>
    <col min="769" max="769" width="4.5" style="1" customWidth="1"/>
    <col min="770" max="770" width="4.375" style="1" customWidth="1"/>
    <col min="771" max="771" width="6.375" style="1" customWidth="1"/>
    <col min="772" max="773" width="14.625" style="1" customWidth="1"/>
    <col min="774" max="776" width="12.625" style="1" customWidth="1"/>
    <col min="777" max="777" width="10.625" style="1"/>
    <col min="778" max="778" width="11.25" style="1" customWidth="1"/>
    <col min="779" max="1024" width="10.625" style="1"/>
    <col min="1025" max="1025" width="4.5" style="1" customWidth="1"/>
    <col min="1026" max="1026" width="4.375" style="1" customWidth="1"/>
    <col min="1027" max="1027" width="6.375" style="1" customWidth="1"/>
    <col min="1028" max="1029" width="14.625" style="1" customWidth="1"/>
    <col min="1030" max="1032" width="12.625" style="1" customWidth="1"/>
    <col min="1033" max="1033" width="10.625" style="1"/>
    <col min="1034" max="1034" width="11.25" style="1" customWidth="1"/>
    <col min="1035" max="1280" width="10.625" style="1"/>
    <col min="1281" max="1281" width="4.5" style="1" customWidth="1"/>
    <col min="1282" max="1282" width="4.375" style="1" customWidth="1"/>
    <col min="1283" max="1283" width="6.375" style="1" customWidth="1"/>
    <col min="1284" max="1285" width="14.625" style="1" customWidth="1"/>
    <col min="1286" max="1288" width="12.625" style="1" customWidth="1"/>
    <col min="1289" max="1289" width="10.625" style="1"/>
    <col min="1290" max="1290" width="11.25" style="1" customWidth="1"/>
    <col min="1291" max="1536" width="10.625" style="1"/>
    <col min="1537" max="1537" width="4.5" style="1" customWidth="1"/>
    <col min="1538" max="1538" width="4.375" style="1" customWidth="1"/>
    <col min="1539" max="1539" width="6.375" style="1" customWidth="1"/>
    <col min="1540" max="1541" width="14.625" style="1" customWidth="1"/>
    <col min="1542" max="1544" width="12.625" style="1" customWidth="1"/>
    <col min="1545" max="1545" width="10.625" style="1"/>
    <col min="1546" max="1546" width="11.25" style="1" customWidth="1"/>
    <col min="1547" max="1792" width="10.625" style="1"/>
    <col min="1793" max="1793" width="4.5" style="1" customWidth="1"/>
    <col min="1794" max="1794" width="4.375" style="1" customWidth="1"/>
    <col min="1795" max="1795" width="6.375" style="1" customWidth="1"/>
    <col min="1796" max="1797" width="14.625" style="1" customWidth="1"/>
    <col min="1798" max="1800" width="12.625" style="1" customWidth="1"/>
    <col min="1801" max="1801" width="10.625" style="1"/>
    <col min="1802" max="1802" width="11.25" style="1" customWidth="1"/>
    <col min="1803" max="2048" width="10.625" style="1"/>
    <col min="2049" max="2049" width="4.5" style="1" customWidth="1"/>
    <col min="2050" max="2050" width="4.375" style="1" customWidth="1"/>
    <col min="2051" max="2051" width="6.375" style="1" customWidth="1"/>
    <col min="2052" max="2053" width="14.625" style="1" customWidth="1"/>
    <col min="2054" max="2056" width="12.625" style="1" customWidth="1"/>
    <col min="2057" max="2057" width="10.625" style="1"/>
    <col min="2058" max="2058" width="11.25" style="1" customWidth="1"/>
    <col min="2059" max="2304" width="10.625" style="1"/>
    <col min="2305" max="2305" width="4.5" style="1" customWidth="1"/>
    <col min="2306" max="2306" width="4.375" style="1" customWidth="1"/>
    <col min="2307" max="2307" width="6.375" style="1" customWidth="1"/>
    <col min="2308" max="2309" width="14.625" style="1" customWidth="1"/>
    <col min="2310" max="2312" width="12.625" style="1" customWidth="1"/>
    <col min="2313" max="2313" width="10.625" style="1"/>
    <col min="2314" max="2314" width="11.25" style="1" customWidth="1"/>
    <col min="2315" max="2560" width="10.625" style="1"/>
    <col min="2561" max="2561" width="4.5" style="1" customWidth="1"/>
    <col min="2562" max="2562" width="4.375" style="1" customWidth="1"/>
    <col min="2563" max="2563" width="6.375" style="1" customWidth="1"/>
    <col min="2564" max="2565" width="14.625" style="1" customWidth="1"/>
    <col min="2566" max="2568" width="12.625" style="1" customWidth="1"/>
    <col min="2569" max="2569" width="10.625" style="1"/>
    <col min="2570" max="2570" width="11.25" style="1" customWidth="1"/>
    <col min="2571" max="2816" width="10.625" style="1"/>
    <col min="2817" max="2817" width="4.5" style="1" customWidth="1"/>
    <col min="2818" max="2818" width="4.375" style="1" customWidth="1"/>
    <col min="2819" max="2819" width="6.375" style="1" customWidth="1"/>
    <col min="2820" max="2821" width="14.625" style="1" customWidth="1"/>
    <col min="2822" max="2824" width="12.625" style="1" customWidth="1"/>
    <col min="2825" max="2825" width="10.625" style="1"/>
    <col min="2826" max="2826" width="11.25" style="1" customWidth="1"/>
    <col min="2827" max="3072" width="10.625" style="1"/>
    <col min="3073" max="3073" width="4.5" style="1" customWidth="1"/>
    <col min="3074" max="3074" width="4.375" style="1" customWidth="1"/>
    <col min="3075" max="3075" width="6.375" style="1" customWidth="1"/>
    <col min="3076" max="3077" width="14.625" style="1" customWidth="1"/>
    <col min="3078" max="3080" width="12.625" style="1" customWidth="1"/>
    <col min="3081" max="3081" width="10.625" style="1"/>
    <col min="3082" max="3082" width="11.25" style="1" customWidth="1"/>
    <col min="3083" max="3328" width="10.625" style="1"/>
    <col min="3329" max="3329" width="4.5" style="1" customWidth="1"/>
    <col min="3330" max="3330" width="4.375" style="1" customWidth="1"/>
    <col min="3331" max="3331" width="6.375" style="1" customWidth="1"/>
    <col min="3332" max="3333" width="14.625" style="1" customWidth="1"/>
    <col min="3334" max="3336" width="12.625" style="1" customWidth="1"/>
    <col min="3337" max="3337" width="10.625" style="1"/>
    <col min="3338" max="3338" width="11.25" style="1" customWidth="1"/>
    <col min="3339" max="3584" width="10.625" style="1"/>
    <col min="3585" max="3585" width="4.5" style="1" customWidth="1"/>
    <col min="3586" max="3586" width="4.375" style="1" customWidth="1"/>
    <col min="3587" max="3587" width="6.375" style="1" customWidth="1"/>
    <col min="3588" max="3589" width="14.625" style="1" customWidth="1"/>
    <col min="3590" max="3592" width="12.625" style="1" customWidth="1"/>
    <col min="3593" max="3593" width="10.625" style="1"/>
    <col min="3594" max="3594" width="11.25" style="1" customWidth="1"/>
    <col min="3595" max="3840" width="10.625" style="1"/>
    <col min="3841" max="3841" width="4.5" style="1" customWidth="1"/>
    <col min="3842" max="3842" width="4.375" style="1" customWidth="1"/>
    <col min="3843" max="3843" width="6.375" style="1" customWidth="1"/>
    <col min="3844" max="3845" width="14.625" style="1" customWidth="1"/>
    <col min="3846" max="3848" width="12.625" style="1" customWidth="1"/>
    <col min="3849" max="3849" width="10.625" style="1"/>
    <col min="3850" max="3850" width="11.25" style="1" customWidth="1"/>
    <col min="3851" max="4096" width="10.625" style="1"/>
    <col min="4097" max="4097" width="4.5" style="1" customWidth="1"/>
    <col min="4098" max="4098" width="4.375" style="1" customWidth="1"/>
    <col min="4099" max="4099" width="6.375" style="1" customWidth="1"/>
    <col min="4100" max="4101" width="14.625" style="1" customWidth="1"/>
    <col min="4102" max="4104" width="12.625" style="1" customWidth="1"/>
    <col min="4105" max="4105" width="10.625" style="1"/>
    <col min="4106" max="4106" width="11.25" style="1" customWidth="1"/>
    <col min="4107" max="4352" width="10.625" style="1"/>
    <col min="4353" max="4353" width="4.5" style="1" customWidth="1"/>
    <col min="4354" max="4354" width="4.375" style="1" customWidth="1"/>
    <col min="4355" max="4355" width="6.375" style="1" customWidth="1"/>
    <col min="4356" max="4357" width="14.625" style="1" customWidth="1"/>
    <col min="4358" max="4360" width="12.625" style="1" customWidth="1"/>
    <col min="4361" max="4361" width="10.625" style="1"/>
    <col min="4362" max="4362" width="11.25" style="1" customWidth="1"/>
    <col min="4363" max="4608" width="10.625" style="1"/>
    <col min="4609" max="4609" width="4.5" style="1" customWidth="1"/>
    <col min="4610" max="4610" width="4.375" style="1" customWidth="1"/>
    <col min="4611" max="4611" width="6.375" style="1" customWidth="1"/>
    <col min="4612" max="4613" width="14.625" style="1" customWidth="1"/>
    <col min="4614" max="4616" width="12.625" style="1" customWidth="1"/>
    <col min="4617" max="4617" width="10.625" style="1"/>
    <col min="4618" max="4618" width="11.25" style="1" customWidth="1"/>
    <col min="4619" max="4864" width="10.625" style="1"/>
    <col min="4865" max="4865" width="4.5" style="1" customWidth="1"/>
    <col min="4866" max="4866" width="4.375" style="1" customWidth="1"/>
    <col min="4867" max="4867" width="6.375" style="1" customWidth="1"/>
    <col min="4868" max="4869" width="14.625" style="1" customWidth="1"/>
    <col min="4870" max="4872" width="12.625" style="1" customWidth="1"/>
    <col min="4873" max="4873" width="10.625" style="1"/>
    <col min="4874" max="4874" width="11.25" style="1" customWidth="1"/>
    <col min="4875" max="5120" width="10.625" style="1"/>
    <col min="5121" max="5121" width="4.5" style="1" customWidth="1"/>
    <col min="5122" max="5122" width="4.375" style="1" customWidth="1"/>
    <col min="5123" max="5123" width="6.375" style="1" customWidth="1"/>
    <col min="5124" max="5125" width="14.625" style="1" customWidth="1"/>
    <col min="5126" max="5128" width="12.625" style="1" customWidth="1"/>
    <col min="5129" max="5129" width="10.625" style="1"/>
    <col min="5130" max="5130" width="11.25" style="1" customWidth="1"/>
    <col min="5131" max="5376" width="10.625" style="1"/>
    <col min="5377" max="5377" width="4.5" style="1" customWidth="1"/>
    <col min="5378" max="5378" width="4.375" style="1" customWidth="1"/>
    <col min="5379" max="5379" width="6.375" style="1" customWidth="1"/>
    <col min="5380" max="5381" width="14.625" style="1" customWidth="1"/>
    <col min="5382" max="5384" width="12.625" style="1" customWidth="1"/>
    <col min="5385" max="5385" width="10.625" style="1"/>
    <col min="5386" max="5386" width="11.25" style="1" customWidth="1"/>
    <col min="5387" max="5632" width="10.625" style="1"/>
    <col min="5633" max="5633" width="4.5" style="1" customWidth="1"/>
    <col min="5634" max="5634" width="4.375" style="1" customWidth="1"/>
    <col min="5635" max="5635" width="6.375" style="1" customWidth="1"/>
    <col min="5636" max="5637" width="14.625" style="1" customWidth="1"/>
    <col min="5638" max="5640" width="12.625" style="1" customWidth="1"/>
    <col min="5641" max="5641" width="10.625" style="1"/>
    <col min="5642" max="5642" width="11.25" style="1" customWidth="1"/>
    <col min="5643" max="5888" width="10.625" style="1"/>
    <col min="5889" max="5889" width="4.5" style="1" customWidth="1"/>
    <col min="5890" max="5890" width="4.375" style="1" customWidth="1"/>
    <col min="5891" max="5891" width="6.375" style="1" customWidth="1"/>
    <col min="5892" max="5893" width="14.625" style="1" customWidth="1"/>
    <col min="5894" max="5896" width="12.625" style="1" customWidth="1"/>
    <col min="5897" max="5897" width="10.625" style="1"/>
    <col min="5898" max="5898" width="11.25" style="1" customWidth="1"/>
    <col min="5899" max="6144" width="10.625" style="1"/>
    <col min="6145" max="6145" width="4.5" style="1" customWidth="1"/>
    <col min="6146" max="6146" width="4.375" style="1" customWidth="1"/>
    <col min="6147" max="6147" width="6.375" style="1" customWidth="1"/>
    <col min="6148" max="6149" width="14.625" style="1" customWidth="1"/>
    <col min="6150" max="6152" width="12.625" style="1" customWidth="1"/>
    <col min="6153" max="6153" width="10.625" style="1"/>
    <col min="6154" max="6154" width="11.25" style="1" customWidth="1"/>
    <col min="6155" max="6400" width="10.625" style="1"/>
    <col min="6401" max="6401" width="4.5" style="1" customWidth="1"/>
    <col min="6402" max="6402" width="4.375" style="1" customWidth="1"/>
    <col min="6403" max="6403" width="6.375" style="1" customWidth="1"/>
    <col min="6404" max="6405" width="14.625" style="1" customWidth="1"/>
    <col min="6406" max="6408" width="12.625" style="1" customWidth="1"/>
    <col min="6409" max="6409" width="10.625" style="1"/>
    <col min="6410" max="6410" width="11.25" style="1" customWidth="1"/>
    <col min="6411" max="6656" width="10.625" style="1"/>
    <col min="6657" max="6657" width="4.5" style="1" customWidth="1"/>
    <col min="6658" max="6658" width="4.375" style="1" customWidth="1"/>
    <col min="6659" max="6659" width="6.375" style="1" customWidth="1"/>
    <col min="6660" max="6661" width="14.625" style="1" customWidth="1"/>
    <col min="6662" max="6664" width="12.625" style="1" customWidth="1"/>
    <col min="6665" max="6665" width="10.625" style="1"/>
    <col min="6666" max="6666" width="11.25" style="1" customWidth="1"/>
    <col min="6667" max="6912" width="10.625" style="1"/>
    <col min="6913" max="6913" width="4.5" style="1" customWidth="1"/>
    <col min="6914" max="6914" width="4.375" style="1" customWidth="1"/>
    <col min="6915" max="6915" width="6.375" style="1" customWidth="1"/>
    <col min="6916" max="6917" width="14.625" style="1" customWidth="1"/>
    <col min="6918" max="6920" width="12.625" style="1" customWidth="1"/>
    <col min="6921" max="6921" width="10.625" style="1"/>
    <col min="6922" max="6922" width="11.25" style="1" customWidth="1"/>
    <col min="6923" max="7168" width="10.625" style="1"/>
    <col min="7169" max="7169" width="4.5" style="1" customWidth="1"/>
    <col min="7170" max="7170" width="4.375" style="1" customWidth="1"/>
    <col min="7171" max="7171" width="6.375" style="1" customWidth="1"/>
    <col min="7172" max="7173" width="14.625" style="1" customWidth="1"/>
    <col min="7174" max="7176" width="12.625" style="1" customWidth="1"/>
    <col min="7177" max="7177" width="10.625" style="1"/>
    <col min="7178" max="7178" width="11.25" style="1" customWidth="1"/>
    <col min="7179" max="7424" width="10.625" style="1"/>
    <col min="7425" max="7425" width="4.5" style="1" customWidth="1"/>
    <col min="7426" max="7426" width="4.375" style="1" customWidth="1"/>
    <col min="7427" max="7427" width="6.375" style="1" customWidth="1"/>
    <col min="7428" max="7429" width="14.625" style="1" customWidth="1"/>
    <col min="7430" max="7432" width="12.625" style="1" customWidth="1"/>
    <col min="7433" max="7433" width="10.625" style="1"/>
    <col min="7434" max="7434" width="11.25" style="1" customWidth="1"/>
    <col min="7435" max="7680" width="10.625" style="1"/>
    <col min="7681" max="7681" width="4.5" style="1" customWidth="1"/>
    <col min="7682" max="7682" width="4.375" style="1" customWidth="1"/>
    <col min="7683" max="7683" width="6.375" style="1" customWidth="1"/>
    <col min="7684" max="7685" width="14.625" style="1" customWidth="1"/>
    <col min="7686" max="7688" width="12.625" style="1" customWidth="1"/>
    <col min="7689" max="7689" width="10.625" style="1"/>
    <col min="7690" max="7690" width="11.25" style="1" customWidth="1"/>
    <col min="7691" max="7936" width="10.625" style="1"/>
    <col min="7937" max="7937" width="4.5" style="1" customWidth="1"/>
    <col min="7938" max="7938" width="4.375" style="1" customWidth="1"/>
    <col min="7939" max="7939" width="6.375" style="1" customWidth="1"/>
    <col min="7940" max="7941" width="14.625" style="1" customWidth="1"/>
    <col min="7942" max="7944" width="12.625" style="1" customWidth="1"/>
    <col min="7945" max="7945" width="10.625" style="1"/>
    <col min="7946" max="7946" width="11.25" style="1" customWidth="1"/>
    <col min="7947" max="8192" width="10.625" style="1"/>
    <col min="8193" max="8193" width="4.5" style="1" customWidth="1"/>
    <col min="8194" max="8194" width="4.375" style="1" customWidth="1"/>
    <col min="8195" max="8195" width="6.375" style="1" customWidth="1"/>
    <col min="8196" max="8197" width="14.625" style="1" customWidth="1"/>
    <col min="8198" max="8200" width="12.625" style="1" customWidth="1"/>
    <col min="8201" max="8201" width="10.625" style="1"/>
    <col min="8202" max="8202" width="11.25" style="1" customWidth="1"/>
    <col min="8203" max="8448" width="10.625" style="1"/>
    <col min="8449" max="8449" width="4.5" style="1" customWidth="1"/>
    <col min="8450" max="8450" width="4.375" style="1" customWidth="1"/>
    <col min="8451" max="8451" width="6.375" style="1" customWidth="1"/>
    <col min="8452" max="8453" width="14.625" style="1" customWidth="1"/>
    <col min="8454" max="8456" width="12.625" style="1" customWidth="1"/>
    <col min="8457" max="8457" width="10.625" style="1"/>
    <col min="8458" max="8458" width="11.25" style="1" customWidth="1"/>
    <col min="8459" max="8704" width="10.625" style="1"/>
    <col min="8705" max="8705" width="4.5" style="1" customWidth="1"/>
    <col min="8706" max="8706" width="4.375" style="1" customWidth="1"/>
    <col min="8707" max="8707" width="6.375" style="1" customWidth="1"/>
    <col min="8708" max="8709" width="14.625" style="1" customWidth="1"/>
    <col min="8710" max="8712" width="12.625" style="1" customWidth="1"/>
    <col min="8713" max="8713" width="10.625" style="1"/>
    <col min="8714" max="8714" width="11.25" style="1" customWidth="1"/>
    <col min="8715" max="8960" width="10.625" style="1"/>
    <col min="8961" max="8961" width="4.5" style="1" customWidth="1"/>
    <col min="8962" max="8962" width="4.375" style="1" customWidth="1"/>
    <col min="8963" max="8963" width="6.375" style="1" customWidth="1"/>
    <col min="8964" max="8965" width="14.625" style="1" customWidth="1"/>
    <col min="8966" max="8968" width="12.625" style="1" customWidth="1"/>
    <col min="8969" max="8969" width="10.625" style="1"/>
    <col min="8970" max="8970" width="11.25" style="1" customWidth="1"/>
    <col min="8971" max="9216" width="10.625" style="1"/>
    <col min="9217" max="9217" width="4.5" style="1" customWidth="1"/>
    <col min="9218" max="9218" width="4.375" style="1" customWidth="1"/>
    <col min="9219" max="9219" width="6.375" style="1" customWidth="1"/>
    <col min="9220" max="9221" width="14.625" style="1" customWidth="1"/>
    <col min="9222" max="9224" width="12.625" style="1" customWidth="1"/>
    <col min="9225" max="9225" width="10.625" style="1"/>
    <col min="9226" max="9226" width="11.25" style="1" customWidth="1"/>
    <col min="9227" max="9472" width="10.625" style="1"/>
    <col min="9473" max="9473" width="4.5" style="1" customWidth="1"/>
    <col min="9474" max="9474" width="4.375" style="1" customWidth="1"/>
    <col min="9475" max="9475" width="6.375" style="1" customWidth="1"/>
    <col min="9476" max="9477" width="14.625" style="1" customWidth="1"/>
    <col min="9478" max="9480" width="12.625" style="1" customWidth="1"/>
    <col min="9481" max="9481" width="10.625" style="1"/>
    <col min="9482" max="9482" width="11.25" style="1" customWidth="1"/>
    <col min="9483" max="9728" width="10.625" style="1"/>
    <col min="9729" max="9729" width="4.5" style="1" customWidth="1"/>
    <col min="9730" max="9730" width="4.375" style="1" customWidth="1"/>
    <col min="9731" max="9731" width="6.375" style="1" customWidth="1"/>
    <col min="9732" max="9733" width="14.625" style="1" customWidth="1"/>
    <col min="9734" max="9736" width="12.625" style="1" customWidth="1"/>
    <col min="9737" max="9737" width="10.625" style="1"/>
    <col min="9738" max="9738" width="11.25" style="1" customWidth="1"/>
    <col min="9739" max="9984" width="10.625" style="1"/>
    <col min="9985" max="9985" width="4.5" style="1" customWidth="1"/>
    <col min="9986" max="9986" width="4.375" style="1" customWidth="1"/>
    <col min="9987" max="9987" width="6.375" style="1" customWidth="1"/>
    <col min="9988" max="9989" width="14.625" style="1" customWidth="1"/>
    <col min="9990" max="9992" width="12.625" style="1" customWidth="1"/>
    <col min="9993" max="9993" width="10.625" style="1"/>
    <col min="9994" max="9994" width="11.25" style="1" customWidth="1"/>
    <col min="9995" max="10240" width="10.625" style="1"/>
    <col min="10241" max="10241" width="4.5" style="1" customWidth="1"/>
    <col min="10242" max="10242" width="4.375" style="1" customWidth="1"/>
    <col min="10243" max="10243" width="6.375" style="1" customWidth="1"/>
    <col min="10244" max="10245" width="14.625" style="1" customWidth="1"/>
    <col min="10246" max="10248" width="12.625" style="1" customWidth="1"/>
    <col min="10249" max="10249" width="10.625" style="1"/>
    <col min="10250" max="10250" width="11.25" style="1" customWidth="1"/>
    <col min="10251" max="10496" width="10.625" style="1"/>
    <col min="10497" max="10497" width="4.5" style="1" customWidth="1"/>
    <col min="10498" max="10498" width="4.375" style="1" customWidth="1"/>
    <col min="10499" max="10499" width="6.375" style="1" customWidth="1"/>
    <col min="10500" max="10501" width="14.625" style="1" customWidth="1"/>
    <col min="10502" max="10504" width="12.625" style="1" customWidth="1"/>
    <col min="10505" max="10505" width="10.625" style="1"/>
    <col min="10506" max="10506" width="11.25" style="1" customWidth="1"/>
    <col min="10507" max="10752" width="10.625" style="1"/>
    <col min="10753" max="10753" width="4.5" style="1" customWidth="1"/>
    <col min="10754" max="10754" width="4.375" style="1" customWidth="1"/>
    <col min="10755" max="10755" width="6.375" style="1" customWidth="1"/>
    <col min="10756" max="10757" width="14.625" style="1" customWidth="1"/>
    <col min="10758" max="10760" width="12.625" style="1" customWidth="1"/>
    <col min="10761" max="10761" width="10.625" style="1"/>
    <col min="10762" max="10762" width="11.25" style="1" customWidth="1"/>
    <col min="10763" max="11008" width="10.625" style="1"/>
    <col min="11009" max="11009" width="4.5" style="1" customWidth="1"/>
    <col min="11010" max="11010" width="4.375" style="1" customWidth="1"/>
    <col min="11011" max="11011" width="6.375" style="1" customWidth="1"/>
    <col min="11012" max="11013" width="14.625" style="1" customWidth="1"/>
    <col min="11014" max="11016" width="12.625" style="1" customWidth="1"/>
    <col min="11017" max="11017" width="10.625" style="1"/>
    <col min="11018" max="11018" width="11.25" style="1" customWidth="1"/>
    <col min="11019" max="11264" width="10.625" style="1"/>
    <col min="11265" max="11265" width="4.5" style="1" customWidth="1"/>
    <col min="11266" max="11266" width="4.375" style="1" customWidth="1"/>
    <col min="11267" max="11267" width="6.375" style="1" customWidth="1"/>
    <col min="11268" max="11269" width="14.625" style="1" customWidth="1"/>
    <col min="11270" max="11272" width="12.625" style="1" customWidth="1"/>
    <col min="11273" max="11273" width="10.625" style="1"/>
    <col min="11274" max="11274" width="11.25" style="1" customWidth="1"/>
    <col min="11275" max="11520" width="10.625" style="1"/>
    <col min="11521" max="11521" width="4.5" style="1" customWidth="1"/>
    <col min="11522" max="11522" width="4.375" style="1" customWidth="1"/>
    <col min="11523" max="11523" width="6.375" style="1" customWidth="1"/>
    <col min="11524" max="11525" width="14.625" style="1" customWidth="1"/>
    <col min="11526" max="11528" width="12.625" style="1" customWidth="1"/>
    <col min="11529" max="11529" width="10.625" style="1"/>
    <col min="11530" max="11530" width="11.25" style="1" customWidth="1"/>
    <col min="11531" max="11776" width="10.625" style="1"/>
    <col min="11777" max="11777" width="4.5" style="1" customWidth="1"/>
    <col min="11778" max="11778" width="4.375" style="1" customWidth="1"/>
    <col min="11779" max="11779" width="6.375" style="1" customWidth="1"/>
    <col min="11780" max="11781" width="14.625" style="1" customWidth="1"/>
    <col min="11782" max="11784" width="12.625" style="1" customWidth="1"/>
    <col min="11785" max="11785" width="10.625" style="1"/>
    <col min="11786" max="11786" width="11.25" style="1" customWidth="1"/>
    <col min="11787" max="12032" width="10.625" style="1"/>
    <col min="12033" max="12033" width="4.5" style="1" customWidth="1"/>
    <col min="12034" max="12034" width="4.375" style="1" customWidth="1"/>
    <col min="12035" max="12035" width="6.375" style="1" customWidth="1"/>
    <col min="12036" max="12037" width="14.625" style="1" customWidth="1"/>
    <col min="12038" max="12040" width="12.625" style="1" customWidth="1"/>
    <col min="12041" max="12041" width="10.625" style="1"/>
    <col min="12042" max="12042" width="11.25" style="1" customWidth="1"/>
    <col min="12043" max="12288" width="10.625" style="1"/>
    <col min="12289" max="12289" width="4.5" style="1" customWidth="1"/>
    <col min="12290" max="12290" width="4.375" style="1" customWidth="1"/>
    <col min="12291" max="12291" width="6.375" style="1" customWidth="1"/>
    <col min="12292" max="12293" width="14.625" style="1" customWidth="1"/>
    <col min="12294" max="12296" width="12.625" style="1" customWidth="1"/>
    <col min="12297" max="12297" width="10.625" style="1"/>
    <col min="12298" max="12298" width="11.25" style="1" customWidth="1"/>
    <col min="12299" max="12544" width="10.625" style="1"/>
    <col min="12545" max="12545" width="4.5" style="1" customWidth="1"/>
    <col min="12546" max="12546" width="4.375" style="1" customWidth="1"/>
    <col min="12547" max="12547" width="6.375" style="1" customWidth="1"/>
    <col min="12548" max="12549" width="14.625" style="1" customWidth="1"/>
    <col min="12550" max="12552" width="12.625" style="1" customWidth="1"/>
    <col min="12553" max="12553" width="10.625" style="1"/>
    <col min="12554" max="12554" width="11.25" style="1" customWidth="1"/>
    <col min="12555" max="12800" width="10.625" style="1"/>
    <col min="12801" max="12801" width="4.5" style="1" customWidth="1"/>
    <col min="12802" max="12802" width="4.375" style="1" customWidth="1"/>
    <col min="12803" max="12803" width="6.375" style="1" customWidth="1"/>
    <col min="12804" max="12805" width="14.625" style="1" customWidth="1"/>
    <col min="12806" max="12808" width="12.625" style="1" customWidth="1"/>
    <col min="12809" max="12809" width="10.625" style="1"/>
    <col min="12810" max="12810" width="11.25" style="1" customWidth="1"/>
    <col min="12811" max="13056" width="10.625" style="1"/>
    <col min="13057" max="13057" width="4.5" style="1" customWidth="1"/>
    <col min="13058" max="13058" width="4.375" style="1" customWidth="1"/>
    <col min="13059" max="13059" width="6.375" style="1" customWidth="1"/>
    <col min="13060" max="13061" width="14.625" style="1" customWidth="1"/>
    <col min="13062" max="13064" width="12.625" style="1" customWidth="1"/>
    <col min="13065" max="13065" width="10.625" style="1"/>
    <col min="13066" max="13066" width="11.25" style="1" customWidth="1"/>
    <col min="13067" max="13312" width="10.625" style="1"/>
    <col min="13313" max="13313" width="4.5" style="1" customWidth="1"/>
    <col min="13314" max="13314" width="4.375" style="1" customWidth="1"/>
    <col min="13315" max="13315" width="6.375" style="1" customWidth="1"/>
    <col min="13316" max="13317" width="14.625" style="1" customWidth="1"/>
    <col min="13318" max="13320" width="12.625" style="1" customWidth="1"/>
    <col min="13321" max="13321" width="10.625" style="1"/>
    <col min="13322" max="13322" width="11.25" style="1" customWidth="1"/>
    <col min="13323" max="13568" width="10.625" style="1"/>
    <col min="13569" max="13569" width="4.5" style="1" customWidth="1"/>
    <col min="13570" max="13570" width="4.375" style="1" customWidth="1"/>
    <col min="13571" max="13571" width="6.375" style="1" customWidth="1"/>
    <col min="13572" max="13573" width="14.625" style="1" customWidth="1"/>
    <col min="13574" max="13576" width="12.625" style="1" customWidth="1"/>
    <col min="13577" max="13577" width="10.625" style="1"/>
    <col min="13578" max="13578" width="11.25" style="1" customWidth="1"/>
    <col min="13579" max="13824" width="10.625" style="1"/>
    <col min="13825" max="13825" width="4.5" style="1" customWidth="1"/>
    <col min="13826" max="13826" width="4.375" style="1" customWidth="1"/>
    <col min="13827" max="13827" width="6.375" style="1" customWidth="1"/>
    <col min="13828" max="13829" width="14.625" style="1" customWidth="1"/>
    <col min="13830" max="13832" width="12.625" style="1" customWidth="1"/>
    <col min="13833" max="13833" width="10.625" style="1"/>
    <col min="13834" max="13834" width="11.25" style="1" customWidth="1"/>
    <col min="13835" max="14080" width="10.625" style="1"/>
    <col min="14081" max="14081" width="4.5" style="1" customWidth="1"/>
    <col min="14082" max="14082" width="4.375" style="1" customWidth="1"/>
    <col min="14083" max="14083" width="6.375" style="1" customWidth="1"/>
    <col min="14084" max="14085" width="14.625" style="1" customWidth="1"/>
    <col min="14086" max="14088" width="12.625" style="1" customWidth="1"/>
    <col min="14089" max="14089" width="10.625" style="1"/>
    <col min="14090" max="14090" width="11.25" style="1" customWidth="1"/>
    <col min="14091" max="14336" width="10.625" style="1"/>
    <col min="14337" max="14337" width="4.5" style="1" customWidth="1"/>
    <col min="14338" max="14338" width="4.375" style="1" customWidth="1"/>
    <col min="14339" max="14339" width="6.375" style="1" customWidth="1"/>
    <col min="14340" max="14341" width="14.625" style="1" customWidth="1"/>
    <col min="14342" max="14344" width="12.625" style="1" customWidth="1"/>
    <col min="14345" max="14345" width="10.625" style="1"/>
    <col min="14346" max="14346" width="11.25" style="1" customWidth="1"/>
    <col min="14347" max="14592" width="10.625" style="1"/>
    <col min="14593" max="14593" width="4.5" style="1" customWidth="1"/>
    <col min="14594" max="14594" width="4.375" style="1" customWidth="1"/>
    <col min="14595" max="14595" width="6.375" style="1" customWidth="1"/>
    <col min="14596" max="14597" width="14.625" style="1" customWidth="1"/>
    <col min="14598" max="14600" width="12.625" style="1" customWidth="1"/>
    <col min="14601" max="14601" width="10.625" style="1"/>
    <col min="14602" max="14602" width="11.25" style="1" customWidth="1"/>
    <col min="14603" max="14848" width="10.625" style="1"/>
    <col min="14849" max="14849" width="4.5" style="1" customWidth="1"/>
    <col min="14850" max="14850" width="4.375" style="1" customWidth="1"/>
    <col min="14851" max="14851" width="6.375" style="1" customWidth="1"/>
    <col min="14852" max="14853" width="14.625" style="1" customWidth="1"/>
    <col min="14854" max="14856" width="12.625" style="1" customWidth="1"/>
    <col min="14857" max="14857" width="10.625" style="1"/>
    <col min="14858" max="14858" width="11.25" style="1" customWidth="1"/>
    <col min="14859" max="15104" width="10.625" style="1"/>
    <col min="15105" max="15105" width="4.5" style="1" customWidth="1"/>
    <col min="15106" max="15106" width="4.375" style="1" customWidth="1"/>
    <col min="15107" max="15107" width="6.375" style="1" customWidth="1"/>
    <col min="15108" max="15109" width="14.625" style="1" customWidth="1"/>
    <col min="15110" max="15112" width="12.625" style="1" customWidth="1"/>
    <col min="15113" max="15113" width="10.625" style="1"/>
    <col min="15114" max="15114" width="11.25" style="1" customWidth="1"/>
    <col min="15115" max="15360" width="10.625" style="1"/>
    <col min="15361" max="15361" width="4.5" style="1" customWidth="1"/>
    <col min="15362" max="15362" width="4.375" style="1" customWidth="1"/>
    <col min="15363" max="15363" width="6.375" style="1" customWidth="1"/>
    <col min="15364" max="15365" width="14.625" style="1" customWidth="1"/>
    <col min="15366" max="15368" width="12.625" style="1" customWidth="1"/>
    <col min="15369" max="15369" width="10.625" style="1"/>
    <col min="15370" max="15370" width="11.25" style="1" customWidth="1"/>
    <col min="15371" max="15616" width="10.625" style="1"/>
    <col min="15617" max="15617" width="4.5" style="1" customWidth="1"/>
    <col min="15618" max="15618" width="4.375" style="1" customWidth="1"/>
    <col min="15619" max="15619" width="6.375" style="1" customWidth="1"/>
    <col min="15620" max="15621" width="14.625" style="1" customWidth="1"/>
    <col min="15622" max="15624" width="12.625" style="1" customWidth="1"/>
    <col min="15625" max="15625" width="10.625" style="1"/>
    <col min="15626" max="15626" width="11.25" style="1" customWidth="1"/>
    <col min="15627" max="15872" width="10.625" style="1"/>
    <col min="15873" max="15873" width="4.5" style="1" customWidth="1"/>
    <col min="15874" max="15874" width="4.375" style="1" customWidth="1"/>
    <col min="15875" max="15875" width="6.375" style="1" customWidth="1"/>
    <col min="15876" max="15877" width="14.625" style="1" customWidth="1"/>
    <col min="15878" max="15880" width="12.625" style="1" customWidth="1"/>
    <col min="15881" max="15881" width="10.625" style="1"/>
    <col min="15882" max="15882" width="11.25" style="1" customWidth="1"/>
    <col min="15883" max="16128" width="10.625" style="1"/>
    <col min="16129" max="16129" width="4.5" style="1" customWidth="1"/>
    <col min="16130" max="16130" width="4.375" style="1" customWidth="1"/>
    <col min="16131" max="16131" width="6.375" style="1" customWidth="1"/>
    <col min="16132" max="16133" width="14.625" style="1" customWidth="1"/>
    <col min="16134" max="16136" width="12.625" style="1" customWidth="1"/>
    <col min="16137" max="16137" width="10.625" style="1"/>
    <col min="16138" max="16138" width="11.25" style="1" customWidth="1"/>
    <col min="16139" max="16384" width="10.625" style="1"/>
  </cols>
  <sheetData>
    <row r="1" spans="1:8" ht="17.25" customHeight="1">
      <c r="A1" s="299" t="s">
        <v>43</v>
      </c>
      <c r="B1" s="299"/>
      <c r="C1" s="299"/>
      <c r="D1" s="299"/>
      <c r="E1" s="299"/>
      <c r="F1" s="299"/>
      <c r="G1" s="299"/>
      <c r="H1" s="299"/>
    </row>
    <row r="2" spans="1:8" ht="9" customHeight="1">
      <c r="A2" s="6"/>
      <c r="B2" s="7"/>
      <c r="C2" s="7"/>
      <c r="D2" s="7"/>
      <c r="E2" s="7"/>
      <c r="F2" s="7"/>
      <c r="G2" s="7"/>
      <c r="H2" s="7"/>
    </row>
    <row r="3" spans="1:8" s="2" customFormat="1" ht="17.25" customHeight="1" thickBot="1">
      <c r="A3" s="103"/>
      <c r="B3" s="103"/>
      <c r="C3" s="104"/>
      <c r="D3" s="104"/>
      <c r="E3" s="104"/>
      <c r="F3" s="104"/>
      <c r="G3" s="104"/>
      <c r="H3" s="105" t="s">
        <v>33</v>
      </c>
    </row>
    <row r="4" spans="1:8" s="2" customFormat="1" ht="12" customHeight="1" thickTop="1">
      <c r="A4" s="300" t="s">
        <v>152</v>
      </c>
      <c r="B4" s="301"/>
      <c r="C4" s="302"/>
      <c r="D4" s="106" t="s">
        <v>153</v>
      </c>
      <c r="E4" s="106" t="s">
        <v>153</v>
      </c>
      <c r="F4" s="305" t="s">
        <v>154</v>
      </c>
      <c r="G4" s="306"/>
      <c r="H4" s="306"/>
    </row>
    <row r="5" spans="1:8" s="3" customFormat="1" ht="24" customHeight="1">
      <c r="A5" s="303"/>
      <c r="B5" s="303"/>
      <c r="C5" s="304"/>
      <c r="D5" s="107" t="s">
        <v>44</v>
      </c>
      <c r="E5" s="107" t="s">
        <v>155</v>
      </c>
      <c r="F5" s="107" t="s">
        <v>156</v>
      </c>
      <c r="G5" s="108" t="s">
        <v>21</v>
      </c>
      <c r="H5" s="108" t="s">
        <v>20</v>
      </c>
    </row>
    <row r="6" spans="1:8" s="4" customFormat="1" ht="24" customHeight="1">
      <c r="A6" s="109" t="s">
        <v>157</v>
      </c>
      <c r="B6" s="110" t="s">
        <v>158</v>
      </c>
      <c r="C6" s="226" t="s">
        <v>159</v>
      </c>
      <c r="D6" s="111">
        <v>2</v>
      </c>
      <c r="E6" s="110">
        <v>88</v>
      </c>
      <c r="F6" s="112">
        <v>81</v>
      </c>
      <c r="G6" s="113">
        <v>33</v>
      </c>
      <c r="H6" s="113">
        <v>48</v>
      </c>
    </row>
    <row r="7" spans="1:8" s="4" customFormat="1" ht="24" customHeight="1">
      <c r="A7" s="109"/>
      <c r="B7" s="110">
        <v>2</v>
      </c>
      <c r="C7" s="226"/>
      <c r="D7" s="111">
        <v>2</v>
      </c>
      <c r="E7" s="110">
        <v>88</v>
      </c>
      <c r="F7" s="112">
        <v>80</v>
      </c>
      <c r="G7" s="113">
        <v>32</v>
      </c>
      <c r="H7" s="113">
        <v>48</v>
      </c>
    </row>
    <row r="8" spans="1:8" s="4" customFormat="1" ht="24" customHeight="1">
      <c r="A8" s="109"/>
      <c r="B8" s="110">
        <v>3</v>
      </c>
      <c r="C8" s="226"/>
      <c r="D8" s="111">
        <v>2</v>
      </c>
      <c r="E8" s="110">
        <v>88</v>
      </c>
      <c r="F8" s="112">
        <v>79</v>
      </c>
      <c r="G8" s="113">
        <v>29</v>
      </c>
      <c r="H8" s="113">
        <v>50</v>
      </c>
    </row>
    <row r="9" spans="1:8" s="4" customFormat="1" ht="24" customHeight="1">
      <c r="A9" s="109"/>
      <c r="B9" s="110">
        <v>4</v>
      </c>
      <c r="C9" s="226"/>
      <c r="D9" s="111">
        <v>2</v>
      </c>
      <c r="E9" s="110">
        <v>88</v>
      </c>
      <c r="F9" s="112">
        <v>75</v>
      </c>
      <c r="G9" s="113">
        <v>30</v>
      </c>
      <c r="H9" s="113">
        <v>45</v>
      </c>
    </row>
    <row r="10" spans="1:8" s="4" customFormat="1" ht="24" customHeight="1">
      <c r="A10" s="109"/>
      <c r="B10" s="110">
        <v>5</v>
      </c>
      <c r="C10" s="226"/>
      <c r="D10" s="111">
        <v>2</v>
      </c>
      <c r="E10" s="110">
        <v>88</v>
      </c>
      <c r="F10" s="112">
        <f>G10+H10</f>
        <v>75</v>
      </c>
      <c r="G10" s="113">
        <v>29</v>
      </c>
      <c r="H10" s="113">
        <v>46</v>
      </c>
    </row>
    <row r="11" spans="1:8" s="5" customFormat="1" ht="24" customHeight="1">
      <c r="A11" s="229"/>
      <c r="B11" s="225">
        <v>6</v>
      </c>
      <c r="C11" s="230"/>
      <c r="D11" s="231">
        <v>2</v>
      </c>
      <c r="E11" s="225">
        <v>88</v>
      </c>
      <c r="F11" s="228">
        <f>G11+H11</f>
        <v>76</v>
      </c>
      <c r="G11" s="228">
        <v>30</v>
      </c>
      <c r="H11" s="228">
        <v>46</v>
      </c>
    </row>
    <row r="12" spans="1:8" ht="17.25" customHeight="1">
      <c r="A12" s="103"/>
      <c r="B12" s="103"/>
      <c r="C12" s="103"/>
      <c r="D12" s="103"/>
      <c r="E12" s="103"/>
      <c r="F12" s="103"/>
      <c r="G12" s="103"/>
      <c r="H12" s="105" t="s">
        <v>229</v>
      </c>
    </row>
    <row r="13" spans="1:8" ht="17.25" customHeight="1">
      <c r="A13" s="299"/>
      <c r="B13" s="299"/>
      <c r="C13" s="299"/>
      <c r="D13" s="299"/>
      <c r="E13" s="299"/>
      <c r="F13" s="299"/>
      <c r="G13" s="299"/>
    </row>
    <row r="14" spans="1:8" ht="17.25" customHeight="1"/>
    <row r="15" spans="1:8" ht="17.25" customHeight="1"/>
    <row r="16" spans="1:8" ht="17.25" customHeight="1"/>
    <row r="17" spans="1:11" ht="17.25" customHeight="1"/>
    <row r="18" spans="1:11" ht="17.25" customHeight="1"/>
    <row r="19" spans="1:11" ht="17.25" customHeight="1"/>
    <row r="20" spans="1:11" ht="17.25" customHeight="1"/>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c r="A29" s="299"/>
      <c r="B29" s="299"/>
      <c r="C29" s="299"/>
      <c r="D29" s="299"/>
      <c r="E29" s="299"/>
      <c r="F29" s="299"/>
      <c r="G29" s="299"/>
      <c r="H29" s="299"/>
      <c r="I29" s="299"/>
      <c r="J29" s="299"/>
      <c r="K29" s="299"/>
    </row>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sheetData>
  <mergeCells count="5">
    <mergeCell ref="A1:H1"/>
    <mergeCell ref="A13:G13"/>
    <mergeCell ref="A29:K29"/>
    <mergeCell ref="A4:C5"/>
    <mergeCell ref="F4:H4"/>
  </mergeCells>
  <phoneticPr fontId="9"/>
  <printOptions horizontalCentered="1"/>
  <pageMargins left="0.23622047244094488" right="0" top="0.74803149606299213" bottom="0" header="0.31496062992125984" footer="0.31496062992125984"/>
  <pageSetup paperSize="9"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4"/>
  <sheetViews>
    <sheetView showGridLines="0" zoomScaleSheetLayoutView="100" workbookViewId="0">
      <selection activeCell="J12" sqref="J12"/>
    </sheetView>
  </sheetViews>
  <sheetFormatPr defaultColWidth="9.875" defaultRowHeight="18" customHeight="1"/>
  <cols>
    <col min="1" max="1" width="17.125" style="1" customWidth="1"/>
    <col min="2" max="8" width="14.875" style="1" customWidth="1"/>
    <col min="9" max="256" width="9.875" style="1"/>
    <col min="257" max="257" width="12.25" style="1" customWidth="1"/>
    <col min="258" max="264" width="12.75" style="1" customWidth="1"/>
    <col min="265" max="512" width="9.875" style="1"/>
    <col min="513" max="513" width="12.25" style="1" customWidth="1"/>
    <col min="514" max="520" width="12.75" style="1" customWidth="1"/>
    <col min="521" max="768" width="9.875" style="1"/>
    <col min="769" max="769" width="12.25" style="1" customWidth="1"/>
    <col min="770" max="776" width="12.75" style="1" customWidth="1"/>
    <col min="777" max="1024" width="9.875" style="1"/>
    <col min="1025" max="1025" width="12.25" style="1" customWidth="1"/>
    <col min="1026" max="1032" width="12.75" style="1" customWidth="1"/>
    <col min="1033" max="1280" width="9.875" style="1"/>
    <col min="1281" max="1281" width="12.25" style="1" customWidth="1"/>
    <col min="1282" max="1288" width="12.75" style="1" customWidth="1"/>
    <col min="1289" max="1536" width="9.875" style="1"/>
    <col min="1537" max="1537" width="12.25" style="1" customWidth="1"/>
    <col min="1538" max="1544" width="12.75" style="1" customWidth="1"/>
    <col min="1545" max="1792" width="9.875" style="1"/>
    <col min="1793" max="1793" width="12.25" style="1" customWidth="1"/>
    <col min="1794" max="1800" width="12.75" style="1" customWidth="1"/>
    <col min="1801" max="2048" width="9.875" style="1"/>
    <col min="2049" max="2049" width="12.25" style="1" customWidth="1"/>
    <col min="2050" max="2056" width="12.75" style="1" customWidth="1"/>
    <col min="2057" max="2304" width="9.875" style="1"/>
    <col min="2305" max="2305" width="12.25" style="1" customWidth="1"/>
    <col min="2306" max="2312" width="12.75" style="1" customWidth="1"/>
    <col min="2313" max="2560" width="9.875" style="1"/>
    <col min="2561" max="2561" width="12.25" style="1" customWidth="1"/>
    <col min="2562" max="2568" width="12.75" style="1" customWidth="1"/>
    <col min="2569" max="2816" width="9.875" style="1"/>
    <col min="2817" max="2817" width="12.25" style="1" customWidth="1"/>
    <col min="2818" max="2824" width="12.75" style="1" customWidth="1"/>
    <col min="2825" max="3072" width="9.875" style="1"/>
    <col min="3073" max="3073" width="12.25" style="1" customWidth="1"/>
    <col min="3074" max="3080" width="12.75" style="1" customWidth="1"/>
    <col min="3081" max="3328" width="9.875" style="1"/>
    <col min="3329" max="3329" width="12.25" style="1" customWidth="1"/>
    <col min="3330" max="3336" width="12.75" style="1" customWidth="1"/>
    <col min="3337" max="3584" width="9.875" style="1"/>
    <col min="3585" max="3585" width="12.25" style="1" customWidth="1"/>
    <col min="3586" max="3592" width="12.75" style="1" customWidth="1"/>
    <col min="3593" max="3840" width="9.875" style="1"/>
    <col min="3841" max="3841" width="12.25" style="1" customWidth="1"/>
    <col min="3842" max="3848" width="12.75" style="1" customWidth="1"/>
    <col min="3849" max="4096" width="9.875" style="1"/>
    <col min="4097" max="4097" width="12.25" style="1" customWidth="1"/>
    <col min="4098" max="4104" width="12.75" style="1" customWidth="1"/>
    <col min="4105" max="4352" width="9.875" style="1"/>
    <col min="4353" max="4353" width="12.25" style="1" customWidth="1"/>
    <col min="4354" max="4360" width="12.75" style="1" customWidth="1"/>
    <col min="4361" max="4608" width="9.875" style="1"/>
    <col min="4609" max="4609" width="12.25" style="1" customWidth="1"/>
    <col min="4610" max="4616" width="12.75" style="1" customWidth="1"/>
    <col min="4617" max="4864" width="9.875" style="1"/>
    <col min="4865" max="4865" width="12.25" style="1" customWidth="1"/>
    <col min="4866" max="4872" width="12.75" style="1" customWidth="1"/>
    <col min="4873" max="5120" width="9.875" style="1"/>
    <col min="5121" max="5121" width="12.25" style="1" customWidth="1"/>
    <col min="5122" max="5128" width="12.75" style="1" customWidth="1"/>
    <col min="5129" max="5376" width="9.875" style="1"/>
    <col min="5377" max="5377" width="12.25" style="1" customWidth="1"/>
    <col min="5378" max="5384" width="12.75" style="1" customWidth="1"/>
    <col min="5385" max="5632" width="9.875" style="1"/>
    <col min="5633" max="5633" width="12.25" style="1" customWidth="1"/>
    <col min="5634" max="5640" width="12.75" style="1" customWidth="1"/>
    <col min="5641" max="5888" width="9.875" style="1"/>
    <col min="5889" max="5889" width="12.25" style="1" customWidth="1"/>
    <col min="5890" max="5896" width="12.75" style="1" customWidth="1"/>
    <col min="5897" max="6144" width="9.875" style="1"/>
    <col min="6145" max="6145" width="12.25" style="1" customWidth="1"/>
    <col min="6146" max="6152" width="12.75" style="1" customWidth="1"/>
    <col min="6153" max="6400" width="9.875" style="1"/>
    <col min="6401" max="6401" width="12.25" style="1" customWidth="1"/>
    <col min="6402" max="6408" width="12.75" style="1" customWidth="1"/>
    <col min="6409" max="6656" width="9.875" style="1"/>
    <col min="6657" max="6657" width="12.25" style="1" customWidth="1"/>
    <col min="6658" max="6664" width="12.75" style="1" customWidth="1"/>
    <col min="6665" max="6912" width="9.875" style="1"/>
    <col min="6913" max="6913" width="12.25" style="1" customWidth="1"/>
    <col min="6914" max="6920" width="12.75" style="1" customWidth="1"/>
    <col min="6921" max="7168" width="9.875" style="1"/>
    <col min="7169" max="7169" width="12.25" style="1" customWidth="1"/>
    <col min="7170" max="7176" width="12.75" style="1" customWidth="1"/>
    <col min="7177" max="7424" width="9.875" style="1"/>
    <col min="7425" max="7425" width="12.25" style="1" customWidth="1"/>
    <col min="7426" max="7432" width="12.75" style="1" customWidth="1"/>
    <col min="7433" max="7680" width="9.875" style="1"/>
    <col min="7681" max="7681" width="12.25" style="1" customWidth="1"/>
    <col min="7682" max="7688" width="12.75" style="1" customWidth="1"/>
    <col min="7689" max="7936" width="9.875" style="1"/>
    <col min="7937" max="7937" width="12.25" style="1" customWidth="1"/>
    <col min="7938" max="7944" width="12.75" style="1" customWidth="1"/>
    <col min="7945" max="8192" width="9.875" style="1"/>
    <col min="8193" max="8193" width="12.25" style="1" customWidth="1"/>
    <col min="8194" max="8200" width="12.75" style="1" customWidth="1"/>
    <col min="8201" max="8448" width="9.875" style="1"/>
    <col min="8449" max="8449" width="12.25" style="1" customWidth="1"/>
    <col min="8450" max="8456" width="12.75" style="1" customWidth="1"/>
    <col min="8457" max="8704" width="9.875" style="1"/>
    <col min="8705" max="8705" width="12.25" style="1" customWidth="1"/>
    <col min="8706" max="8712" width="12.75" style="1" customWidth="1"/>
    <col min="8713" max="8960" width="9.875" style="1"/>
    <col min="8961" max="8961" width="12.25" style="1" customWidth="1"/>
    <col min="8962" max="8968" width="12.75" style="1" customWidth="1"/>
    <col min="8969" max="9216" width="9.875" style="1"/>
    <col min="9217" max="9217" width="12.25" style="1" customWidth="1"/>
    <col min="9218" max="9224" width="12.75" style="1" customWidth="1"/>
    <col min="9225" max="9472" width="9.875" style="1"/>
    <col min="9473" max="9473" width="12.25" style="1" customWidth="1"/>
    <col min="9474" max="9480" width="12.75" style="1" customWidth="1"/>
    <col min="9481" max="9728" width="9.875" style="1"/>
    <col min="9729" max="9729" width="12.25" style="1" customWidth="1"/>
    <col min="9730" max="9736" width="12.75" style="1" customWidth="1"/>
    <col min="9737" max="9984" width="9.875" style="1"/>
    <col min="9985" max="9985" width="12.25" style="1" customWidth="1"/>
    <col min="9986" max="9992" width="12.75" style="1" customWidth="1"/>
    <col min="9993" max="10240" width="9.875" style="1"/>
    <col min="10241" max="10241" width="12.25" style="1" customWidth="1"/>
    <col min="10242" max="10248" width="12.75" style="1" customWidth="1"/>
    <col min="10249" max="10496" width="9.875" style="1"/>
    <col min="10497" max="10497" width="12.25" style="1" customWidth="1"/>
    <col min="10498" max="10504" width="12.75" style="1" customWidth="1"/>
    <col min="10505" max="10752" width="9.875" style="1"/>
    <col min="10753" max="10753" width="12.25" style="1" customWidth="1"/>
    <col min="10754" max="10760" width="12.75" style="1" customWidth="1"/>
    <col min="10761" max="11008" width="9.875" style="1"/>
    <col min="11009" max="11009" width="12.25" style="1" customWidth="1"/>
    <col min="11010" max="11016" width="12.75" style="1" customWidth="1"/>
    <col min="11017" max="11264" width="9.875" style="1"/>
    <col min="11265" max="11265" width="12.25" style="1" customWidth="1"/>
    <col min="11266" max="11272" width="12.75" style="1" customWidth="1"/>
    <col min="11273" max="11520" width="9.875" style="1"/>
    <col min="11521" max="11521" width="12.25" style="1" customWidth="1"/>
    <col min="11522" max="11528" width="12.75" style="1" customWidth="1"/>
    <col min="11529" max="11776" width="9.875" style="1"/>
    <col min="11777" max="11777" width="12.25" style="1" customWidth="1"/>
    <col min="11778" max="11784" width="12.75" style="1" customWidth="1"/>
    <col min="11785" max="12032" width="9.875" style="1"/>
    <col min="12033" max="12033" width="12.25" style="1" customWidth="1"/>
    <col min="12034" max="12040" width="12.75" style="1" customWidth="1"/>
    <col min="12041" max="12288" width="9.875" style="1"/>
    <col min="12289" max="12289" width="12.25" style="1" customWidth="1"/>
    <col min="12290" max="12296" width="12.75" style="1" customWidth="1"/>
    <col min="12297" max="12544" width="9.875" style="1"/>
    <col min="12545" max="12545" width="12.25" style="1" customWidth="1"/>
    <col min="12546" max="12552" width="12.75" style="1" customWidth="1"/>
    <col min="12553" max="12800" width="9.875" style="1"/>
    <col min="12801" max="12801" width="12.25" style="1" customWidth="1"/>
    <col min="12802" max="12808" width="12.75" style="1" customWidth="1"/>
    <col min="12809" max="13056" width="9.875" style="1"/>
    <col min="13057" max="13057" width="12.25" style="1" customWidth="1"/>
    <col min="13058" max="13064" width="12.75" style="1" customWidth="1"/>
    <col min="13065" max="13312" width="9.875" style="1"/>
    <col min="13313" max="13313" width="12.25" style="1" customWidth="1"/>
    <col min="13314" max="13320" width="12.75" style="1" customWidth="1"/>
    <col min="13321" max="13568" width="9.875" style="1"/>
    <col min="13569" max="13569" width="12.25" style="1" customWidth="1"/>
    <col min="13570" max="13576" width="12.75" style="1" customWidth="1"/>
    <col min="13577" max="13824" width="9.875" style="1"/>
    <col min="13825" max="13825" width="12.25" style="1" customWidth="1"/>
    <col min="13826" max="13832" width="12.75" style="1" customWidth="1"/>
    <col min="13833" max="14080" width="9.875" style="1"/>
    <col min="14081" max="14081" width="12.25" style="1" customWidth="1"/>
    <col min="14082" max="14088" width="12.75" style="1" customWidth="1"/>
    <col min="14089" max="14336" width="9.875" style="1"/>
    <col min="14337" max="14337" width="12.25" style="1" customWidth="1"/>
    <col min="14338" max="14344" width="12.75" style="1" customWidth="1"/>
    <col min="14345" max="14592" width="9.875" style="1"/>
    <col min="14593" max="14593" width="12.25" style="1" customWidth="1"/>
    <col min="14594" max="14600" width="12.75" style="1" customWidth="1"/>
    <col min="14601" max="14848" width="9.875" style="1"/>
    <col min="14849" max="14849" width="12.25" style="1" customWidth="1"/>
    <col min="14850" max="14856" width="12.75" style="1" customWidth="1"/>
    <col min="14857" max="15104" width="9.875" style="1"/>
    <col min="15105" max="15105" width="12.25" style="1" customWidth="1"/>
    <col min="15106" max="15112" width="12.75" style="1" customWidth="1"/>
    <col min="15113" max="15360" width="9.875" style="1"/>
    <col min="15361" max="15361" width="12.25" style="1" customWidth="1"/>
    <col min="15362" max="15368" width="12.75" style="1" customWidth="1"/>
    <col min="15369" max="15616" width="9.875" style="1"/>
    <col min="15617" max="15617" width="12.25" style="1" customWidth="1"/>
    <col min="15618" max="15624" width="12.75" style="1" customWidth="1"/>
    <col min="15625" max="15872" width="9.875" style="1"/>
    <col min="15873" max="15873" width="12.25" style="1" customWidth="1"/>
    <col min="15874" max="15880" width="12.75" style="1" customWidth="1"/>
    <col min="15881" max="16128" width="9.875" style="1"/>
    <col min="16129" max="16129" width="12.25" style="1" customWidth="1"/>
    <col min="16130" max="16136" width="12.75" style="1" customWidth="1"/>
    <col min="16137" max="16384" width="9.875" style="1"/>
  </cols>
  <sheetData>
    <row r="1" spans="1:8" ht="18" customHeight="1">
      <c r="A1" s="299" t="s">
        <v>35</v>
      </c>
      <c r="B1" s="299"/>
      <c r="C1" s="299"/>
      <c r="D1" s="299"/>
      <c r="E1" s="299"/>
      <c r="F1" s="299"/>
      <c r="G1" s="299"/>
      <c r="H1" s="299"/>
    </row>
    <row r="2" spans="1:8" s="9" customFormat="1" ht="11.25" customHeight="1">
      <c r="A2" s="74"/>
      <c r="B2" s="76"/>
      <c r="C2" s="76"/>
      <c r="D2" s="76"/>
      <c r="E2" s="76"/>
      <c r="F2" s="76"/>
      <c r="G2" s="76"/>
      <c r="H2" s="76"/>
    </row>
    <row r="3" spans="1:8" s="9" customFormat="1" ht="21" customHeight="1">
      <c r="A3" s="180"/>
      <c r="B3" s="180"/>
      <c r="C3" s="180"/>
      <c r="D3" s="180"/>
      <c r="E3" s="180"/>
      <c r="F3" s="180"/>
      <c r="G3" s="180"/>
      <c r="H3" s="181" t="s">
        <v>29</v>
      </c>
    </row>
    <row r="4" spans="1:8" s="9" customFormat="1" ht="32.25" customHeight="1">
      <c r="A4" s="302" t="s">
        <v>213</v>
      </c>
      <c r="B4" s="366" t="s">
        <v>135</v>
      </c>
      <c r="C4" s="366" t="s">
        <v>27</v>
      </c>
      <c r="D4" s="366" t="s">
        <v>136</v>
      </c>
      <c r="E4" s="366" t="s">
        <v>137</v>
      </c>
      <c r="F4" s="366" t="s">
        <v>61</v>
      </c>
      <c r="G4" s="366" t="s">
        <v>139</v>
      </c>
      <c r="H4" s="419" t="s">
        <v>140</v>
      </c>
    </row>
    <row r="5" spans="1:8" s="9" customFormat="1" ht="24.75" customHeight="1">
      <c r="A5" s="304"/>
      <c r="B5" s="368"/>
      <c r="C5" s="368"/>
      <c r="D5" s="368"/>
      <c r="E5" s="368"/>
      <c r="F5" s="368"/>
      <c r="G5" s="368"/>
      <c r="H5" s="360"/>
    </row>
    <row r="6" spans="1:8" s="9" customFormat="1" ht="24.95" customHeight="1">
      <c r="A6" s="92" t="s">
        <v>228</v>
      </c>
      <c r="B6" s="91">
        <v>544272</v>
      </c>
      <c r="C6" s="91">
        <v>695485</v>
      </c>
      <c r="D6" s="91">
        <v>543242</v>
      </c>
      <c r="E6" s="91">
        <v>8499</v>
      </c>
      <c r="F6" s="91">
        <v>0.5</v>
      </c>
      <c r="G6" s="91">
        <v>143745</v>
      </c>
      <c r="H6" s="79">
        <f t="shared" ref="H6:H7" si="0">(D6-F6)/C6*100</f>
        <v>78.109736371021668</v>
      </c>
    </row>
    <row r="7" spans="1:8" s="9" customFormat="1" ht="24.95" customHeight="1">
      <c r="A7" s="92">
        <v>3</v>
      </c>
      <c r="B7" s="91">
        <v>505512</v>
      </c>
      <c r="C7" s="91">
        <v>653276</v>
      </c>
      <c r="D7" s="91">
        <v>522427</v>
      </c>
      <c r="E7" s="91">
        <v>10494</v>
      </c>
      <c r="F7" s="91">
        <v>28</v>
      </c>
      <c r="G7" s="91">
        <v>120383</v>
      </c>
      <c r="H7" s="79">
        <f t="shared" si="0"/>
        <v>79.96604804095054</v>
      </c>
    </row>
    <row r="8" spans="1:8" s="9" customFormat="1" ht="24.95" customHeight="1">
      <c r="A8" s="92">
        <v>4</v>
      </c>
      <c r="B8" s="91">
        <v>491599</v>
      </c>
      <c r="C8" s="91">
        <v>638835</v>
      </c>
      <c r="D8" s="91">
        <v>530650</v>
      </c>
      <c r="E8" s="91">
        <v>9777</v>
      </c>
      <c r="F8" s="91">
        <v>54</v>
      </c>
      <c r="G8" s="91">
        <v>98462</v>
      </c>
      <c r="H8" s="79">
        <f>(D8-F8)/C8*100</f>
        <v>83.056814357384923</v>
      </c>
    </row>
    <row r="9" spans="1:8" s="9" customFormat="1" ht="24.95" customHeight="1">
      <c r="A9" s="92">
        <v>5</v>
      </c>
      <c r="B9" s="91">
        <v>478601</v>
      </c>
      <c r="C9" s="91">
        <v>559554</v>
      </c>
      <c r="D9" s="91">
        <v>467119</v>
      </c>
      <c r="E9" s="91">
        <v>9353</v>
      </c>
      <c r="F9" s="91">
        <v>118</v>
      </c>
      <c r="G9" s="91">
        <v>83200</v>
      </c>
      <c r="H9" s="79">
        <f>(D9-F9)/C9*100</f>
        <v>83.459505248823177</v>
      </c>
    </row>
    <row r="10" spans="1:8" s="9" customFormat="1" ht="24.95" customHeight="1">
      <c r="A10" s="92">
        <v>6</v>
      </c>
      <c r="B10" s="91">
        <f>SUM(B11:B12)</f>
        <v>443960</v>
      </c>
      <c r="C10" s="91">
        <f>SUM(C11:C12)</f>
        <v>538516</v>
      </c>
      <c r="D10" s="91">
        <f>SUM(D11:D12)</f>
        <v>458895</v>
      </c>
      <c r="E10" s="91">
        <f t="shared" ref="E10:F10" si="1">SUM(E11:E12)</f>
        <v>8539</v>
      </c>
      <c r="F10" s="91">
        <f t="shared" si="1"/>
        <v>419</v>
      </c>
      <c r="G10" s="91">
        <f>SUM(G11:G12)</f>
        <v>71501</v>
      </c>
      <c r="H10" s="79">
        <f>(D10-F10)/C10*100</f>
        <v>85.136931864605685</v>
      </c>
    </row>
    <row r="11" spans="1:8" s="9" customFormat="1" ht="24.95" customHeight="1">
      <c r="A11" s="75" t="s">
        <v>134</v>
      </c>
      <c r="B11" s="91">
        <v>426259</v>
      </c>
      <c r="C11" s="91">
        <v>455874</v>
      </c>
      <c r="D11" s="91">
        <v>435992</v>
      </c>
      <c r="E11" s="51"/>
      <c r="F11" s="91">
        <v>415</v>
      </c>
      <c r="G11" s="51">
        <v>20297</v>
      </c>
      <c r="H11" s="79">
        <f>(D11-F11)/C11*100</f>
        <v>95.547673260593939</v>
      </c>
    </row>
    <row r="12" spans="1:8" s="9" customFormat="1" ht="24.95" customHeight="1">
      <c r="A12" s="75" t="s">
        <v>214</v>
      </c>
      <c r="B12" s="91">
        <v>17701</v>
      </c>
      <c r="C12" s="91">
        <v>82642</v>
      </c>
      <c r="D12" s="91">
        <v>22903</v>
      </c>
      <c r="E12" s="91">
        <v>8539</v>
      </c>
      <c r="F12" s="51">
        <v>4</v>
      </c>
      <c r="G12" s="91">
        <v>51204</v>
      </c>
      <c r="H12" s="79">
        <f>(D12-F12)/C12*100</f>
        <v>27.708671135742119</v>
      </c>
    </row>
    <row r="13" spans="1:8" s="9" customFormat="1" ht="17.25" customHeight="1">
      <c r="A13" s="286"/>
      <c r="B13" s="77"/>
      <c r="C13" s="78"/>
      <c r="D13" s="78"/>
      <c r="E13" s="78"/>
      <c r="F13" s="77"/>
      <c r="G13" s="78"/>
      <c r="H13" s="77"/>
    </row>
    <row r="14" spans="1:8" ht="18" customHeight="1">
      <c r="A14" s="418"/>
      <c r="B14" s="418"/>
      <c r="C14" s="418"/>
      <c r="D14" s="182"/>
      <c r="E14" s="182"/>
      <c r="F14" s="182"/>
      <c r="G14" s="182"/>
      <c r="H14" s="183" t="s">
        <v>113</v>
      </c>
    </row>
  </sheetData>
  <mergeCells count="10">
    <mergeCell ref="A14:C14"/>
    <mergeCell ref="A1:H1"/>
    <mergeCell ref="A4:A5"/>
    <mergeCell ref="B4:B5"/>
    <mergeCell ref="C4:C5"/>
    <mergeCell ref="D4:D5"/>
    <mergeCell ref="E4:E5"/>
    <mergeCell ref="F4:F5"/>
    <mergeCell ref="G4:G5"/>
    <mergeCell ref="H4:H5"/>
  </mergeCells>
  <phoneticPr fontId="9"/>
  <printOptions horizontalCentered="1"/>
  <pageMargins left="0.78740157480314965" right="0.78740157480314965" top="0.98425196850393681" bottom="0.59055118110236227" header="0.51181102362204722" footer="0.51181102362204722"/>
  <pageSetup paperSize="9" scale="80" orientation="landscape" horizontalDpi="65532" verticalDpi="6553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20"/>
  <sheetViews>
    <sheetView showGridLines="0" zoomScale="70" zoomScaleNormal="70" zoomScaleSheetLayoutView="70" workbookViewId="0">
      <selection activeCell="I21" sqref="I21"/>
    </sheetView>
  </sheetViews>
  <sheetFormatPr defaultColWidth="10.625" defaultRowHeight="20.100000000000001" customHeight="1"/>
  <cols>
    <col min="1" max="8" width="14.5" style="1" customWidth="1"/>
    <col min="9" max="9" width="16.25" style="1" customWidth="1"/>
    <col min="10" max="10" width="17" style="1" customWidth="1"/>
    <col min="11" max="11" width="17.125" style="1" customWidth="1"/>
    <col min="12" max="12" width="13.25" style="1" customWidth="1"/>
    <col min="13" max="13" width="14.125" style="1" customWidth="1"/>
    <col min="14" max="25" width="7" style="1" customWidth="1"/>
    <col min="26" max="254" width="10.625" style="1"/>
    <col min="255" max="255" width="12.125" style="1" customWidth="1"/>
    <col min="256" max="256" width="12.625" style="1" customWidth="1"/>
    <col min="257" max="257" width="12.75" style="1" bestFit="1" customWidth="1"/>
    <col min="258" max="260" width="10.625" style="1"/>
    <col min="261" max="261" width="11.625" style="1" bestFit="1" customWidth="1"/>
    <col min="262" max="510" width="10.625" style="1"/>
    <col min="511" max="511" width="12.125" style="1" customWidth="1"/>
    <col min="512" max="512" width="12.625" style="1" customWidth="1"/>
    <col min="513" max="513" width="12.75" style="1" bestFit="1" customWidth="1"/>
    <col min="514" max="516" width="10.625" style="1"/>
    <col min="517" max="517" width="11.625" style="1" bestFit="1" customWidth="1"/>
    <col min="518" max="766" width="10.625" style="1"/>
    <col min="767" max="767" width="12.125" style="1" customWidth="1"/>
    <col min="768" max="768" width="12.625" style="1" customWidth="1"/>
    <col min="769" max="769" width="12.75" style="1" bestFit="1" customWidth="1"/>
    <col min="770" max="772" width="10.625" style="1"/>
    <col min="773" max="773" width="11.625" style="1" bestFit="1" customWidth="1"/>
    <col min="774" max="1022" width="10.625" style="1"/>
    <col min="1023" max="1023" width="12.125" style="1" customWidth="1"/>
    <col min="1024" max="1024" width="12.625" style="1" customWidth="1"/>
    <col min="1025" max="1025" width="12.75" style="1" bestFit="1" customWidth="1"/>
    <col min="1026" max="1028" width="10.625" style="1"/>
    <col min="1029" max="1029" width="11.625" style="1" bestFit="1" customWidth="1"/>
    <col min="1030" max="1278" width="10.625" style="1"/>
    <col min="1279" max="1279" width="12.125" style="1" customWidth="1"/>
    <col min="1280" max="1280" width="12.625" style="1" customWidth="1"/>
    <col min="1281" max="1281" width="12.75" style="1" bestFit="1" customWidth="1"/>
    <col min="1282" max="1284" width="10.625" style="1"/>
    <col min="1285" max="1285" width="11.625" style="1" bestFit="1" customWidth="1"/>
    <col min="1286" max="1534" width="10.625" style="1"/>
    <col min="1535" max="1535" width="12.125" style="1" customWidth="1"/>
    <col min="1536" max="1536" width="12.625" style="1" customWidth="1"/>
    <col min="1537" max="1537" width="12.75" style="1" bestFit="1" customWidth="1"/>
    <col min="1538" max="1540" width="10.625" style="1"/>
    <col min="1541" max="1541" width="11.625" style="1" bestFit="1" customWidth="1"/>
    <col min="1542" max="1790" width="10.625" style="1"/>
    <col min="1791" max="1791" width="12.125" style="1" customWidth="1"/>
    <col min="1792" max="1792" width="12.625" style="1" customWidth="1"/>
    <col min="1793" max="1793" width="12.75" style="1" bestFit="1" customWidth="1"/>
    <col min="1794" max="1796" width="10.625" style="1"/>
    <col min="1797" max="1797" width="11.625" style="1" bestFit="1" customWidth="1"/>
    <col min="1798" max="2046" width="10.625" style="1"/>
    <col min="2047" max="2047" width="12.125" style="1" customWidth="1"/>
    <col min="2048" max="2048" width="12.625" style="1" customWidth="1"/>
    <col min="2049" max="2049" width="12.75" style="1" bestFit="1" customWidth="1"/>
    <col min="2050" max="2052" width="10.625" style="1"/>
    <col min="2053" max="2053" width="11.625" style="1" bestFit="1" customWidth="1"/>
    <col min="2054" max="2302" width="10.625" style="1"/>
    <col min="2303" max="2303" width="12.125" style="1" customWidth="1"/>
    <col min="2304" max="2304" width="12.625" style="1" customWidth="1"/>
    <col min="2305" max="2305" width="12.75" style="1" bestFit="1" customWidth="1"/>
    <col min="2306" max="2308" width="10.625" style="1"/>
    <col min="2309" max="2309" width="11.625" style="1" bestFit="1" customWidth="1"/>
    <col min="2310" max="2558" width="10.625" style="1"/>
    <col min="2559" max="2559" width="12.125" style="1" customWidth="1"/>
    <col min="2560" max="2560" width="12.625" style="1" customWidth="1"/>
    <col min="2561" max="2561" width="12.75" style="1" bestFit="1" customWidth="1"/>
    <col min="2562" max="2564" width="10.625" style="1"/>
    <col min="2565" max="2565" width="11.625" style="1" bestFit="1" customWidth="1"/>
    <col min="2566" max="2814" width="10.625" style="1"/>
    <col min="2815" max="2815" width="12.125" style="1" customWidth="1"/>
    <col min="2816" max="2816" width="12.625" style="1" customWidth="1"/>
    <col min="2817" max="2817" width="12.75" style="1" bestFit="1" customWidth="1"/>
    <col min="2818" max="2820" width="10.625" style="1"/>
    <col min="2821" max="2821" width="11.625" style="1" bestFit="1" customWidth="1"/>
    <col min="2822" max="3070" width="10.625" style="1"/>
    <col min="3071" max="3071" width="12.125" style="1" customWidth="1"/>
    <col min="3072" max="3072" width="12.625" style="1" customWidth="1"/>
    <col min="3073" max="3073" width="12.75" style="1" bestFit="1" customWidth="1"/>
    <col min="3074" max="3076" width="10.625" style="1"/>
    <col min="3077" max="3077" width="11.625" style="1" bestFit="1" customWidth="1"/>
    <col min="3078" max="3326" width="10.625" style="1"/>
    <col min="3327" max="3327" width="12.125" style="1" customWidth="1"/>
    <col min="3328" max="3328" width="12.625" style="1" customWidth="1"/>
    <col min="3329" max="3329" width="12.75" style="1" bestFit="1" customWidth="1"/>
    <col min="3330" max="3332" width="10.625" style="1"/>
    <col min="3333" max="3333" width="11.625" style="1" bestFit="1" customWidth="1"/>
    <col min="3334" max="3582" width="10.625" style="1"/>
    <col min="3583" max="3583" width="12.125" style="1" customWidth="1"/>
    <col min="3584" max="3584" width="12.625" style="1" customWidth="1"/>
    <col min="3585" max="3585" width="12.75" style="1" bestFit="1" customWidth="1"/>
    <col min="3586" max="3588" width="10.625" style="1"/>
    <col min="3589" max="3589" width="11.625" style="1" bestFit="1" customWidth="1"/>
    <col min="3590" max="3838" width="10.625" style="1"/>
    <col min="3839" max="3839" width="12.125" style="1" customWidth="1"/>
    <col min="3840" max="3840" width="12.625" style="1" customWidth="1"/>
    <col min="3841" max="3841" width="12.75" style="1" bestFit="1" customWidth="1"/>
    <col min="3842" max="3844" width="10.625" style="1"/>
    <col min="3845" max="3845" width="11.625" style="1" bestFit="1" customWidth="1"/>
    <col min="3846" max="4094" width="10.625" style="1"/>
    <col min="4095" max="4095" width="12.125" style="1" customWidth="1"/>
    <col min="4096" max="4096" width="12.625" style="1" customWidth="1"/>
    <col min="4097" max="4097" width="12.75" style="1" bestFit="1" customWidth="1"/>
    <col min="4098" max="4100" width="10.625" style="1"/>
    <col min="4101" max="4101" width="11.625" style="1" bestFit="1" customWidth="1"/>
    <col min="4102" max="4350" width="10.625" style="1"/>
    <col min="4351" max="4351" width="12.125" style="1" customWidth="1"/>
    <col min="4352" max="4352" width="12.625" style="1" customWidth="1"/>
    <col min="4353" max="4353" width="12.75" style="1" bestFit="1" customWidth="1"/>
    <col min="4354" max="4356" width="10.625" style="1"/>
    <col min="4357" max="4357" width="11.625" style="1" bestFit="1" customWidth="1"/>
    <col min="4358" max="4606" width="10.625" style="1"/>
    <col min="4607" max="4607" width="12.125" style="1" customWidth="1"/>
    <col min="4608" max="4608" width="12.625" style="1" customWidth="1"/>
    <col min="4609" max="4609" width="12.75" style="1" bestFit="1" customWidth="1"/>
    <col min="4610" max="4612" width="10.625" style="1"/>
    <col min="4613" max="4613" width="11.625" style="1" bestFit="1" customWidth="1"/>
    <col min="4614" max="4862" width="10.625" style="1"/>
    <col min="4863" max="4863" width="12.125" style="1" customWidth="1"/>
    <col min="4864" max="4864" width="12.625" style="1" customWidth="1"/>
    <col min="4865" max="4865" width="12.75" style="1" bestFit="1" customWidth="1"/>
    <col min="4866" max="4868" width="10.625" style="1"/>
    <col min="4869" max="4869" width="11.625" style="1" bestFit="1" customWidth="1"/>
    <col min="4870" max="5118" width="10.625" style="1"/>
    <col min="5119" max="5119" width="12.125" style="1" customWidth="1"/>
    <col min="5120" max="5120" width="12.625" style="1" customWidth="1"/>
    <col min="5121" max="5121" width="12.75" style="1" bestFit="1" customWidth="1"/>
    <col min="5122" max="5124" width="10.625" style="1"/>
    <col min="5125" max="5125" width="11.625" style="1" bestFit="1" customWidth="1"/>
    <col min="5126" max="5374" width="10.625" style="1"/>
    <col min="5375" max="5375" width="12.125" style="1" customWidth="1"/>
    <col min="5376" max="5376" width="12.625" style="1" customWidth="1"/>
    <col min="5377" max="5377" width="12.75" style="1" bestFit="1" customWidth="1"/>
    <col min="5378" max="5380" width="10.625" style="1"/>
    <col min="5381" max="5381" width="11.625" style="1" bestFit="1" customWidth="1"/>
    <col min="5382" max="5630" width="10.625" style="1"/>
    <col min="5631" max="5631" width="12.125" style="1" customWidth="1"/>
    <col min="5632" max="5632" width="12.625" style="1" customWidth="1"/>
    <col min="5633" max="5633" width="12.75" style="1" bestFit="1" customWidth="1"/>
    <col min="5634" max="5636" width="10.625" style="1"/>
    <col min="5637" max="5637" width="11.625" style="1" bestFit="1" customWidth="1"/>
    <col min="5638" max="5886" width="10.625" style="1"/>
    <col min="5887" max="5887" width="12.125" style="1" customWidth="1"/>
    <col min="5888" max="5888" width="12.625" style="1" customWidth="1"/>
    <col min="5889" max="5889" width="12.75" style="1" bestFit="1" customWidth="1"/>
    <col min="5890" max="5892" width="10.625" style="1"/>
    <col min="5893" max="5893" width="11.625" style="1" bestFit="1" customWidth="1"/>
    <col min="5894" max="6142" width="10.625" style="1"/>
    <col min="6143" max="6143" width="12.125" style="1" customWidth="1"/>
    <col min="6144" max="6144" width="12.625" style="1" customWidth="1"/>
    <col min="6145" max="6145" width="12.75" style="1" bestFit="1" customWidth="1"/>
    <col min="6146" max="6148" width="10.625" style="1"/>
    <col min="6149" max="6149" width="11.625" style="1" bestFit="1" customWidth="1"/>
    <col min="6150" max="6398" width="10.625" style="1"/>
    <col min="6399" max="6399" width="12.125" style="1" customWidth="1"/>
    <col min="6400" max="6400" width="12.625" style="1" customWidth="1"/>
    <col min="6401" max="6401" width="12.75" style="1" bestFit="1" customWidth="1"/>
    <col min="6402" max="6404" width="10.625" style="1"/>
    <col min="6405" max="6405" width="11.625" style="1" bestFit="1" customWidth="1"/>
    <col min="6406" max="6654" width="10.625" style="1"/>
    <col min="6655" max="6655" width="12.125" style="1" customWidth="1"/>
    <col min="6656" max="6656" width="12.625" style="1" customWidth="1"/>
    <col min="6657" max="6657" width="12.75" style="1" bestFit="1" customWidth="1"/>
    <col min="6658" max="6660" width="10.625" style="1"/>
    <col min="6661" max="6661" width="11.625" style="1" bestFit="1" customWidth="1"/>
    <col min="6662" max="6910" width="10.625" style="1"/>
    <col min="6911" max="6911" width="12.125" style="1" customWidth="1"/>
    <col min="6912" max="6912" width="12.625" style="1" customWidth="1"/>
    <col min="6913" max="6913" width="12.75" style="1" bestFit="1" customWidth="1"/>
    <col min="6914" max="6916" width="10.625" style="1"/>
    <col min="6917" max="6917" width="11.625" style="1" bestFit="1" customWidth="1"/>
    <col min="6918" max="7166" width="10.625" style="1"/>
    <col min="7167" max="7167" width="12.125" style="1" customWidth="1"/>
    <col min="7168" max="7168" width="12.625" style="1" customWidth="1"/>
    <col min="7169" max="7169" width="12.75" style="1" bestFit="1" customWidth="1"/>
    <col min="7170" max="7172" width="10.625" style="1"/>
    <col min="7173" max="7173" width="11.625" style="1" bestFit="1" customWidth="1"/>
    <col min="7174" max="7422" width="10.625" style="1"/>
    <col min="7423" max="7423" width="12.125" style="1" customWidth="1"/>
    <col min="7424" max="7424" width="12.625" style="1" customWidth="1"/>
    <col min="7425" max="7425" width="12.75" style="1" bestFit="1" customWidth="1"/>
    <col min="7426" max="7428" width="10.625" style="1"/>
    <col min="7429" max="7429" width="11.625" style="1" bestFit="1" customWidth="1"/>
    <col min="7430" max="7678" width="10.625" style="1"/>
    <col min="7679" max="7679" width="12.125" style="1" customWidth="1"/>
    <col min="7680" max="7680" width="12.625" style="1" customWidth="1"/>
    <col min="7681" max="7681" width="12.75" style="1" bestFit="1" customWidth="1"/>
    <col min="7682" max="7684" width="10.625" style="1"/>
    <col min="7685" max="7685" width="11.625" style="1" bestFit="1" customWidth="1"/>
    <col min="7686" max="7934" width="10.625" style="1"/>
    <col min="7935" max="7935" width="12.125" style="1" customWidth="1"/>
    <col min="7936" max="7936" width="12.625" style="1" customWidth="1"/>
    <col min="7937" max="7937" width="12.75" style="1" bestFit="1" customWidth="1"/>
    <col min="7938" max="7940" width="10.625" style="1"/>
    <col min="7941" max="7941" width="11.625" style="1" bestFit="1" customWidth="1"/>
    <col min="7942" max="8190" width="10.625" style="1"/>
    <col min="8191" max="8191" width="12.125" style="1" customWidth="1"/>
    <col min="8192" max="8192" width="12.625" style="1" customWidth="1"/>
    <col min="8193" max="8193" width="12.75" style="1" bestFit="1" customWidth="1"/>
    <col min="8194" max="8196" width="10.625" style="1"/>
    <col min="8197" max="8197" width="11.625" style="1" bestFit="1" customWidth="1"/>
    <col min="8198" max="8446" width="10.625" style="1"/>
    <col min="8447" max="8447" width="12.125" style="1" customWidth="1"/>
    <col min="8448" max="8448" width="12.625" style="1" customWidth="1"/>
    <col min="8449" max="8449" width="12.75" style="1" bestFit="1" customWidth="1"/>
    <col min="8450" max="8452" width="10.625" style="1"/>
    <col min="8453" max="8453" width="11.625" style="1" bestFit="1" customWidth="1"/>
    <col min="8454" max="8702" width="10.625" style="1"/>
    <col min="8703" max="8703" width="12.125" style="1" customWidth="1"/>
    <col min="8704" max="8704" width="12.625" style="1" customWidth="1"/>
    <col min="8705" max="8705" width="12.75" style="1" bestFit="1" customWidth="1"/>
    <col min="8706" max="8708" width="10.625" style="1"/>
    <col min="8709" max="8709" width="11.625" style="1" bestFit="1" customWidth="1"/>
    <col min="8710" max="8958" width="10.625" style="1"/>
    <col min="8959" max="8959" width="12.125" style="1" customWidth="1"/>
    <col min="8960" max="8960" width="12.625" style="1" customWidth="1"/>
    <col min="8961" max="8961" width="12.75" style="1" bestFit="1" customWidth="1"/>
    <col min="8962" max="8964" width="10.625" style="1"/>
    <col min="8965" max="8965" width="11.625" style="1" bestFit="1" customWidth="1"/>
    <col min="8966" max="9214" width="10.625" style="1"/>
    <col min="9215" max="9215" width="12.125" style="1" customWidth="1"/>
    <col min="9216" max="9216" width="12.625" style="1" customWidth="1"/>
    <col min="9217" max="9217" width="12.75" style="1" bestFit="1" customWidth="1"/>
    <col min="9218" max="9220" width="10.625" style="1"/>
    <col min="9221" max="9221" width="11.625" style="1" bestFit="1" customWidth="1"/>
    <col min="9222" max="9470" width="10.625" style="1"/>
    <col min="9471" max="9471" width="12.125" style="1" customWidth="1"/>
    <col min="9472" max="9472" width="12.625" style="1" customWidth="1"/>
    <col min="9473" max="9473" width="12.75" style="1" bestFit="1" customWidth="1"/>
    <col min="9474" max="9476" width="10.625" style="1"/>
    <col min="9477" max="9477" width="11.625" style="1" bestFit="1" customWidth="1"/>
    <col min="9478" max="9726" width="10.625" style="1"/>
    <col min="9727" max="9727" width="12.125" style="1" customWidth="1"/>
    <col min="9728" max="9728" width="12.625" style="1" customWidth="1"/>
    <col min="9729" max="9729" width="12.75" style="1" bestFit="1" customWidth="1"/>
    <col min="9730" max="9732" width="10.625" style="1"/>
    <col min="9733" max="9733" width="11.625" style="1" bestFit="1" customWidth="1"/>
    <col min="9734" max="9982" width="10.625" style="1"/>
    <col min="9983" max="9983" width="12.125" style="1" customWidth="1"/>
    <col min="9984" max="9984" width="12.625" style="1" customWidth="1"/>
    <col min="9985" max="9985" width="12.75" style="1" bestFit="1" customWidth="1"/>
    <col min="9986" max="9988" width="10.625" style="1"/>
    <col min="9989" max="9989" width="11.625" style="1" bestFit="1" customWidth="1"/>
    <col min="9990" max="10238" width="10.625" style="1"/>
    <col min="10239" max="10239" width="12.125" style="1" customWidth="1"/>
    <col min="10240" max="10240" width="12.625" style="1" customWidth="1"/>
    <col min="10241" max="10241" width="12.75" style="1" bestFit="1" customWidth="1"/>
    <col min="10242" max="10244" width="10.625" style="1"/>
    <col min="10245" max="10245" width="11.625" style="1" bestFit="1" customWidth="1"/>
    <col min="10246" max="10494" width="10.625" style="1"/>
    <col min="10495" max="10495" width="12.125" style="1" customWidth="1"/>
    <col min="10496" max="10496" width="12.625" style="1" customWidth="1"/>
    <col min="10497" max="10497" width="12.75" style="1" bestFit="1" customWidth="1"/>
    <col min="10498" max="10500" width="10.625" style="1"/>
    <col min="10501" max="10501" width="11.625" style="1" bestFit="1" customWidth="1"/>
    <col min="10502" max="10750" width="10.625" style="1"/>
    <col min="10751" max="10751" width="12.125" style="1" customWidth="1"/>
    <col min="10752" max="10752" width="12.625" style="1" customWidth="1"/>
    <col min="10753" max="10753" width="12.75" style="1" bestFit="1" customWidth="1"/>
    <col min="10754" max="10756" width="10.625" style="1"/>
    <col min="10757" max="10757" width="11.625" style="1" bestFit="1" customWidth="1"/>
    <col min="10758" max="11006" width="10.625" style="1"/>
    <col min="11007" max="11007" width="12.125" style="1" customWidth="1"/>
    <col min="11008" max="11008" width="12.625" style="1" customWidth="1"/>
    <col min="11009" max="11009" width="12.75" style="1" bestFit="1" customWidth="1"/>
    <col min="11010" max="11012" width="10.625" style="1"/>
    <col min="11013" max="11013" width="11.625" style="1" bestFit="1" customWidth="1"/>
    <col min="11014" max="11262" width="10.625" style="1"/>
    <col min="11263" max="11263" width="12.125" style="1" customWidth="1"/>
    <col min="11264" max="11264" width="12.625" style="1" customWidth="1"/>
    <col min="11265" max="11265" width="12.75" style="1" bestFit="1" customWidth="1"/>
    <col min="11266" max="11268" width="10.625" style="1"/>
    <col min="11269" max="11269" width="11.625" style="1" bestFit="1" customWidth="1"/>
    <col min="11270" max="11518" width="10.625" style="1"/>
    <col min="11519" max="11519" width="12.125" style="1" customWidth="1"/>
    <col min="11520" max="11520" width="12.625" style="1" customWidth="1"/>
    <col min="11521" max="11521" width="12.75" style="1" bestFit="1" customWidth="1"/>
    <col min="11522" max="11524" width="10.625" style="1"/>
    <col min="11525" max="11525" width="11.625" style="1" bestFit="1" customWidth="1"/>
    <col min="11526" max="11774" width="10.625" style="1"/>
    <col min="11775" max="11775" width="12.125" style="1" customWidth="1"/>
    <col min="11776" max="11776" width="12.625" style="1" customWidth="1"/>
    <col min="11777" max="11777" width="12.75" style="1" bestFit="1" customWidth="1"/>
    <col min="11778" max="11780" width="10.625" style="1"/>
    <col min="11781" max="11781" width="11.625" style="1" bestFit="1" customWidth="1"/>
    <col min="11782" max="12030" width="10.625" style="1"/>
    <col min="12031" max="12031" width="12.125" style="1" customWidth="1"/>
    <col min="12032" max="12032" width="12.625" style="1" customWidth="1"/>
    <col min="12033" max="12033" width="12.75" style="1" bestFit="1" customWidth="1"/>
    <col min="12034" max="12036" width="10.625" style="1"/>
    <col min="12037" max="12037" width="11.625" style="1" bestFit="1" customWidth="1"/>
    <col min="12038" max="12286" width="10.625" style="1"/>
    <col min="12287" max="12287" width="12.125" style="1" customWidth="1"/>
    <col min="12288" max="12288" width="12.625" style="1" customWidth="1"/>
    <col min="12289" max="12289" width="12.75" style="1" bestFit="1" customWidth="1"/>
    <col min="12290" max="12292" width="10.625" style="1"/>
    <col min="12293" max="12293" width="11.625" style="1" bestFit="1" customWidth="1"/>
    <col min="12294" max="12542" width="10.625" style="1"/>
    <col min="12543" max="12543" width="12.125" style="1" customWidth="1"/>
    <col min="12544" max="12544" width="12.625" style="1" customWidth="1"/>
    <col min="12545" max="12545" width="12.75" style="1" bestFit="1" customWidth="1"/>
    <col min="12546" max="12548" width="10.625" style="1"/>
    <col min="12549" max="12549" width="11.625" style="1" bestFit="1" customWidth="1"/>
    <col min="12550" max="12798" width="10.625" style="1"/>
    <col min="12799" max="12799" width="12.125" style="1" customWidth="1"/>
    <col min="12800" max="12800" width="12.625" style="1" customWidth="1"/>
    <col min="12801" max="12801" width="12.75" style="1" bestFit="1" customWidth="1"/>
    <col min="12802" max="12804" width="10.625" style="1"/>
    <col min="12805" max="12805" width="11.625" style="1" bestFit="1" customWidth="1"/>
    <col min="12806" max="13054" width="10.625" style="1"/>
    <col min="13055" max="13055" width="12.125" style="1" customWidth="1"/>
    <col min="13056" max="13056" width="12.625" style="1" customWidth="1"/>
    <col min="13057" max="13057" width="12.75" style="1" bestFit="1" customWidth="1"/>
    <col min="13058" max="13060" width="10.625" style="1"/>
    <col min="13061" max="13061" width="11.625" style="1" bestFit="1" customWidth="1"/>
    <col min="13062" max="13310" width="10.625" style="1"/>
    <col min="13311" max="13311" width="12.125" style="1" customWidth="1"/>
    <col min="13312" max="13312" width="12.625" style="1" customWidth="1"/>
    <col min="13313" max="13313" width="12.75" style="1" bestFit="1" customWidth="1"/>
    <col min="13314" max="13316" width="10.625" style="1"/>
    <col min="13317" max="13317" width="11.625" style="1" bestFit="1" customWidth="1"/>
    <col min="13318" max="13566" width="10.625" style="1"/>
    <col min="13567" max="13567" width="12.125" style="1" customWidth="1"/>
    <col min="13568" max="13568" width="12.625" style="1" customWidth="1"/>
    <col min="13569" max="13569" width="12.75" style="1" bestFit="1" customWidth="1"/>
    <col min="13570" max="13572" width="10.625" style="1"/>
    <col min="13573" max="13573" width="11.625" style="1" bestFit="1" customWidth="1"/>
    <col min="13574" max="13822" width="10.625" style="1"/>
    <col min="13823" max="13823" width="12.125" style="1" customWidth="1"/>
    <col min="13824" max="13824" width="12.625" style="1" customWidth="1"/>
    <col min="13825" max="13825" width="12.75" style="1" bestFit="1" customWidth="1"/>
    <col min="13826" max="13828" width="10.625" style="1"/>
    <col min="13829" max="13829" width="11.625" style="1" bestFit="1" customWidth="1"/>
    <col min="13830" max="14078" width="10.625" style="1"/>
    <col min="14079" max="14079" width="12.125" style="1" customWidth="1"/>
    <col min="14080" max="14080" width="12.625" style="1" customWidth="1"/>
    <col min="14081" max="14081" width="12.75" style="1" bestFit="1" customWidth="1"/>
    <col min="14082" max="14084" width="10.625" style="1"/>
    <col min="14085" max="14085" width="11.625" style="1" bestFit="1" customWidth="1"/>
    <col min="14086" max="14334" width="10.625" style="1"/>
    <col min="14335" max="14335" width="12.125" style="1" customWidth="1"/>
    <col min="14336" max="14336" width="12.625" style="1" customWidth="1"/>
    <col min="14337" max="14337" width="12.75" style="1" bestFit="1" customWidth="1"/>
    <col min="14338" max="14340" width="10.625" style="1"/>
    <col min="14341" max="14341" width="11.625" style="1" bestFit="1" customWidth="1"/>
    <col min="14342" max="14590" width="10.625" style="1"/>
    <col min="14591" max="14591" width="12.125" style="1" customWidth="1"/>
    <col min="14592" max="14592" width="12.625" style="1" customWidth="1"/>
    <col min="14593" max="14593" width="12.75" style="1" bestFit="1" customWidth="1"/>
    <col min="14594" max="14596" width="10.625" style="1"/>
    <col min="14597" max="14597" width="11.625" style="1" bestFit="1" customWidth="1"/>
    <col min="14598" max="14846" width="10.625" style="1"/>
    <col min="14847" max="14847" width="12.125" style="1" customWidth="1"/>
    <col min="14848" max="14848" width="12.625" style="1" customWidth="1"/>
    <col min="14849" max="14849" width="12.75" style="1" bestFit="1" customWidth="1"/>
    <col min="14850" max="14852" width="10.625" style="1"/>
    <col min="14853" max="14853" width="11.625" style="1" bestFit="1" customWidth="1"/>
    <col min="14854" max="15102" width="10.625" style="1"/>
    <col min="15103" max="15103" width="12.125" style="1" customWidth="1"/>
    <col min="15104" max="15104" width="12.625" style="1" customWidth="1"/>
    <col min="15105" max="15105" width="12.75" style="1" bestFit="1" customWidth="1"/>
    <col min="15106" max="15108" width="10.625" style="1"/>
    <col min="15109" max="15109" width="11.625" style="1" bestFit="1" customWidth="1"/>
    <col min="15110" max="15358" width="10.625" style="1"/>
    <col min="15359" max="15359" width="12.125" style="1" customWidth="1"/>
    <col min="15360" max="15360" width="12.625" style="1" customWidth="1"/>
    <col min="15361" max="15361" width="12.75" style="1" bestFit="1" customWidth="1"/>
    <col min="15362" max="15364" width="10.625" style="1"/>
    <col min="15365" max="15365" width="11.625" style="1" bestFit="1" customWidth="1"/>
    <col min="15366" max="15614" width="10.625" style="1"/>
    <col min="15615" max="15615" width="12.125" style="1" customWidth="1"/>
    <col min="15616" max="15616" width="12.625" style="1" customWidth="1"/>
    <col min="15617" max="15617" width="12.75" style="1" bestFit="1" customWidth="1"/>
    <col min="15618" max="15620" width="10.625" style="1"/>
    <col min="15621" max="15621" width="11.625" style="1" bestFit="1" customWidth="1"/>
    <col min="15622" max="15870" width="10.625" style="1"/>
    <col min="15871" max="15871" width="12.125" style="1" customWidth="1"/>
    <col min="15872" max="15872" width="12.625" style="1" customWidth="1"/>
    <col min="15873" max="15873" width="12.75" style="1" bestFit="1" customWidth="1"/>
    <col min="15874" max="15876" width="10.625" style="1"/>
    <col min="15877" max="15877" width="11.625" style="1" bestFit="1" customWidth="1"/>
    <col min="15878" max="16126" width="10.625" style="1"/>
    <col min="16127" max="16127" width="12.125" style="1" customWidth="1"/>
    <col min="16128" max="16128" width="12.625" style="1" customWidth="1"/>
    <col min="16129" max="16129" width="12.75" style="1" bestFit="1" customWidth="1"/>
    <col min="16130" max="16132" width="10.625" style="1"/>
    <col min="16133" max="16133" width="11.625" style="1" bestFit="1" customWidth="1"/>
    <col min="16134" max="16384" width="10.625" style="1"/>
  </cols>
  <sheetData>
    <row r="1" spans="1:20" ht="24" customHeight="1">
      <c r="A1" s="299" t="s">
        <v>217</v>
      </c>
      <c r="B1" s="299"/>
      <c r="C1" s="299"/>
      <c r="D1" s="299"/>
      <c r="E1" s="299"/>
      <c r="F1" s="299"/>
      <c r="G1" s="299"/>
      <c r="H1" s="299"/>
      <c r="I1" s="299"/>
    </row>
    <row r="2" spans="1:20" s="9" customFormat="1" ht="24" customHeight="1">
      <c r="A2" s="3"/>
      <c r="B2" s="94"/>
      <c r="C2" s="3"/>
      <c r="D2" s="3"/>
      <c r="E2" s="3"/>
      <c r="F2" s="3"/>
      <c r="G2" s="3"/>
      <c r="H2" s="3"/>
      <c r="I2" s="3"/>
      <c r="J2" s="17"/>
      <c r="K2" s="96"/>
    </row>
    <row r="3" spans="1:20" ht="24" customHeight="1" thickBot="1">
      <c r="A3" s="104"/>
      <c r="B3" s="184"/>
      <c r="C3" s="104"/>
      <c r="D3" s="104"/>
      <c r="E3" s="104"/>
      <c r="F3" s="104"/>
      <c r="G3" s="104"/>
      <c r="H3" s="104"/>
      <c r="I3" s="104"/>
      <c r="J3" s="104"/>
      <c r="K3" s="104"/>
      <c r="L3" s="185"/>
      <c r="M3" s="185" t="s">
        <v>53</v>
      </c>
    </row>
    <row r="4" spans="1:20" ht="39" customHeight="1" thickTop="1">
      <c r="A4" s="420" t="s">
        <v>147</v>
      </c>
      <c r="B4" s="422" t="s">
        <v>49</v>
      </c>
      <c r="C4" s="424" t="s">
        <v>148</v>
      </c>
      <c r="D4" s="425"/>
      <c r="E4" s="425"/>
      <c r="F4" s="425"/>
      <c r="G4" s="425"/>
      <c r="H4" s="425"/>
      <c r="I4" s="425"/>
      <c r="J4" s="425"/>
      <c r="K4" s="425"/>
      <c r="L4" s="425"/>
      <c r="M4" s="426"/>
    </row>
    <row r="5" spans="1:20" ht="37.5" customHeight="1">
      <c r="A5" s="421"/>
      <c r="B5" s="423"/>
      <c r="C5" s="186" t="s">
        <v>7</v>
      </c>
      <c r="D5" s="186" t="s">
        <v>55</v>
      </c>
      <c r="E5" s="186" t="s">
        <v>39</v>
      </c>
      <c r="F5" s="186" t="s">
        <v>22</v>
      </c>
      <c r="G5" s="186" t="s">
        <v>23</v>
      </c>
      <c r="H5" s="107" t="s">
        <v>56</v>
      </c>
      <c r="I5" s="107" t="s">
        <v>58</v>
      </c>
      <c r="J5" s="107" t="s">
        <v>59</v>
      </c>
      <c r="K5" s="187" t="s">
        <v>215</v>
      </c>
      <c r="L5" s="128" t="s">
        <v>149</v>
      </c>
      <c r="M5" s="128" t="s">
        <v>216</v>
      </c>
    </row>
    <row r="6" spans="1:20" ht="20.100000000000001" customHeight="1">
      <c r="A6" s="232" t="s">
        <v>226</v>
      </c>
      <c r="B6" s="233">
        <v>1471382</v>
      </c>
      <c r="C6" s="234">
        <v>350002</v>
      </c>
      <c r="D6" s="234">
        <v>138914</v>
      </c>
      <c r="E6" s="234">
        <v>6287</v>
      </c>
      <c r="F6" s="234">
        <v>33957</v>
      </c>
      <c r="G6" s="234">
        <v>931501</v>
      </c>
      <c r="H6" s="234">
        <v>830</v>
      </c>
      <c r="I6" s="234">
        <v>2673</v>
      </c>
      <c r="J6" s="234">
        <v>2184</v>
      </c>
      <c r="K6" s="234">
        <v>4380</v>
      </c>
      <c r="L6" s="235">
        <v>54</v>
      </c>
      <c r="M6" s="235">
        <v>600</v>
      </c>
    </row>
    <row r="7" spans="1:20" ht="20.100000000000001" customHeight="1">
      <c r="A7" s="232">
        <v>3</v>
      </c>
      <c r="B7" s="233">
        <v>1485504</v>
      </c>
      <c r="C7" s="234">
        <v>354035</v>
      </c>
      <c r="D7" s="234">
        <v>142218</v>
      </c>
      <c r="E7" s="234">
        <v>5658</v>
      </c>
      <c r="F7" s="234">
        <v>34025</v>
      </c>
      <c r="G7" s="234">
        <v>936091</v>
      </c>
      <c r="H7" s="234">
        <v>933</v>
      </c>
      <c r="I7" s="234">
        <v>2828</v>
      </c>
      <c r="J7" s="234">
        <v>3956</v>
      </c>
      <c r="K7" s="234">
        <v>5435</v>
      </c>
      <c r="L7" s="235">
        <v>225</v>
      </c>
      <c r="M7" s="235">
        <v>100</v>
      </c>
    </row>
    <row r="8" spans="1:20" ht="20.100000000000001" customHeight="1">
      <c r="A8" s="232">
        <v>4</v>
      </c>
      <c r="B8" s="233">
        <v>1398364</v>
      </c>
      <c r="C8" s="234">
        <v>334411</v>
      </c>
      <c r="D8" s="234">
        <v>140342</v>
      </c>
      <c r="E8" s="234">
        <v>4990</v>
      </c>
      <c r="F8" s="234">
        <v>36409</v>
      </c>
      <c r="G8" s="234">
        <v>868134</v>
      </c>
      <c r="H8" s="234">
        <v>543</v>
      </c>
      <c r="I8" s="234">
        <v>3320</v>
      </c>
      <c r="J8" s="234">
        <v>6032</v>
      </c>
      <c r="K8" s="234">
        <v>3217</v>
      </c>
      <c r="L8" s="235">
        <v>266</v>
      </c>
      <c r="M8" s="235">
        <v>700</v>
      </c>
    </row>
    <row r="9" spans="1:20" ht="20.100000000000001" customHeight="1">
      <c r="A9" s="232">
        <v>5</v>
      </c>
      <c r="B9" s="233">
        <f>SUM(C9:M9)</f>
        <v>1336738</v>
      </c>
      <c r="C9" s="234">
        <v>312084</v>
      </c>
      <c r="D9" s="234">
        <v>132750</v>
      </c>
      <c r="E9" s="234">
        <v>4269</v>
      </c>
      <c r="F9" s="234">
        <v>31316</v>
      </c>
      <c r="G9" s="234">
        <v>846697</v>
      </c>
      <c r="H9" s="234">
        <v>0</v>
      </c>
      <c r="I9" s="234">
        <v>3262</v>
      </c>
      <c r="J9" s="234">
        <v>4451</v>
      </c>
      <c r="K9" s="234">
        <v>1237</v>
      </c>
      <c r="L9" s="235">
        <v>472</v>
      </c>
      <c r="M9" s="235">
        <v>200</v>
      </c>
    </row>
    <row r="10" spans="1:20" s="8" customFormat="1" ht="20.100000000000001" customHeight="1">
      <c r="A10" s="236">
        <v>6</v>
      </c>
      <c r="B10" s="237">
        <f>SUM(C10:M10)</f>
        <v>1397927</v>
      </c>
      <c r="C10" s="238">
        <v>291568</v>
      </c>
      <c r="D10" s="238">
        <v>130003</v>
      </c>
      <c r="E10" s="238">
        <v>4234</v>
      </c>
      <c r="F10" s="238">
        <v>33118</v>
      </c>
      <c r="G10" s="238">
        <v>930592</v>
      </c>
      <c r="H10" s="238">
        <v>771</v>
      </c>
      <c r="I10" s="238">
        <v>2687</v>
      </c>
      <c r="J10" s="238">
        <v>2759</v>
      </c>
      <c r="K10" s="238">
        <v>940</v>
      </c>
      <c r="L10" s="239">
        <v>155</v>
      </c>
      <c r="M10" s="239">
        <v>1100</v>
      </c>
    </row>
    <row r="11" spans="1:20" s="80" customFormat="1" ht="17.25" customHeight="1">
      <c r="A11" s="104"/>
      <c r="B11" s="104"/>
      <c r="C11" s="104"/>
      <c r="D11" s="104"/>
      <c r="E11" s="104"/>
      <c r="F11" s="104"/>
      <c r="G11" s="188"/>
      <c r="H11" s="188"/>
      <c r="I11" s="188"/>
      <c r="J11" s="104"/>
      <c r="K11" s="104"/>
      <c r="L11" s="185"/>
      <c r="M11" s="185" t="s">
        <v>26</v>
      </c>
    </row>
    <row r="12" spans="1:20" ht="17.25" customHeight="1">
      <c r="A12" s="299"/>
      <c r="B12" s="299"/>
      <c r="C12" s="299"/>
      <c r="D12" s="299"/>
      <c r="E12" s="299"/>
      <c r="F12" s="299"/>
      <c r="G12" s="299"/>
      <c r="H12" s="299"/>
      <c r="I12" s="299"/>
      <c r="J12" s="299"/>
      <c r="K12" s="299"/>
      <c r="L12" s="299"/>
      <c r="M12" s="299"/>
      <c r="N12" s="299"/>
      <c r="O12" s="299"/>
      <c r="P12" s="299"/>
      <c r="Q12" s="299"/>
      <c r="R12" s="299"/>
      <c r="S12" s="299"/>
      <c r="T12" s="299"/>
    </row>
    <row r="13" spans="1:20" ht="17.25" customHeight="1"/>
    <row r="14" spans="1:20" ht="17.25" customHeight="1"/>
    <row r="15" spans="1:20" ht="17.25" customHeight="1"/>
    <row r="16" spans="1:20"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sheetData>
  <mergeCells count="5">
    <mergeCell ref="A1:I1"/>
    <mergeCell ref="A12:T12"/>
    <mergeCell ref="A4:A5"/>
    <mergeCell ref="B4:B5"/>
    <mergeCell ref="C4:M4"/>
  </mergeCells>
  <phoneticPr fontId="9"/>
  <printOptions horizontalCentered="1"/>
  <pageMargins left="0.31810897435897439" right="0.20833333333333329" top="0.75" bottom="0.59055118110236227" header="0.51181102362204722" footer="0.51181102362204722"/>
  <pageSetup paperSize="9" scale="7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26E5-1EB3-409C-94D0-8BD88EED5B78}">
  <dimension ref="A1:V15"/>
  <sheetViews>
    <sheetView zoomScale="70" zoomScaleNormal="70" workbookViewId="0">
      <selection activeCell="K24" sqref="K24"/>
    </sheetView>
  </sheetViews>
  <sheetFormatPr defaultRowHeight="13.5"/>
  <sheetData>
    <row r="1" spans="1:22" ht="18.75">
      <c r="A1" s="427" t="s">
        <v>15</v>
      </c>
      <c r="B1" s="427"/>
      <c r="C1" s="427"/>
      <c r="D1" s="427"/>
      <c r="E1" s="427"/>
      <c r="F1" s="427"/>
      <c r="G1" s="427"/>
      <c r="H1" s="427"/>
      <c r="I1" s="427"/>
      <c r="J1" s="427"/>
      <c r="K1" s="427"/>
      <c r="L1" s="427"/>
      <c r="M1" s="427"/>
      <c r="N1" s="427"/>
      <c r="O1" s="427"/>
      <c r="P1" s="427"/>
      <c r="Q1" s="427"/>
      <c r="R1" s="427"/>
      <c r="S1" s="427"/>
      <c r="T1" s="427"/>
      <c r="U1" s="427"/>
      <c r="V1" s="427"/>
    </row>
    <row r="2" spans="1:22" ht="14.25">
      <c r="A2" s="189"/>
      <c r="B2" s="189"/>
      <c r="C2" s="189"/>
      <c r="D2" s="189"/>
      <c r="E2" s="189"/>
      <c r="F2" s="189"/>
      <c r="G2" s="189"/>
      <c r="H2" s="189"/>
      <c r="I2" s="7"/>
      <c r="J2" s="7"/>
      <c r="K2" s="7"/>
      <c r="L2" s="7"/>
      <c r="M2" s="7"/>
      <c r="N2" s="7"/>
      <c r="O2" s="7"/>
      <c r="P2" s="7"/>
      <c r="Q2" s="7"/>
      <c r="R2" s="7"/>
      <c r="S2" s="7"/>
      <c r="T2" s="104"/>
      <c r="U2" s="190"/>
      <c r="V2" s="190"/>
    </row>
    <row r="3" spans="1:22" ht="15" thickBot="1">
      <c r="A3" s="102"/>
      <c r="B3" s="102"/>
      <c r="C3" s="102"/>
      <c r="D3" s="180"/>
      <c r="E3" s="180"/>
      <c r="F3" s="180"/>
      <c r="G3" s="180"/>
      <c r="H3" s="180"/>
      <c r="I3" s="180"/>
      <c r="J3" s="180"/>
      <c r="K3" s="180"/>
      <c r="L3" s="180"/>
      <c r="M3" s="180"/>
      <c r="N3" s="180"/>
      <c r="O3" s="180"/>
      <c r="P3" s="180"/>
      <c r="Q3" s="180"/>
      <c r="R3" s="180"/>
      <c r="S3" s="180"/>
      <c r="T3" s="86"/>
      <c r="U3" s="86"/>
      <c r="V3" s="132" t="s">
        <v>144</v>
      </c>
    </row>
    <row r="4" spans="1:22" ht="15" thickTop="1">
      <c r="A4" s="192"/>
      <c r="B4" s="192"/>
      <c r="C4" s="192"/>
      <c r="D4" s="191"/>
      <c r="E4" s="129"/>
      <c r="F4" s="129" t="s">
        <v>142</v>
      </c>
      <c r="G4" s="362" t="s">
        <v>218</v>
      </c>
      <c r="H4" s="363"/>
      <c r="I4" s="363"/>
      <c r="J4" s="363"/>
      <c r="K4" s="363"/>
      <c r="L4" s="363"/>
      <c r="M4" s="363"/>
      <c r="N4" s="363"/>
      <c r="O4" s="363"/>
      <c r="P4" s="363"/>
      <c r="Q4" s="363"/>
      <c r="R4" s="363"/>
      <c r="S4" s="363"/>
      <c r="T4" s="363"/>
      <c r="U4" s="363"/>
      <c r="V4" s="363"/>
    </row>
    <row r="5" spans="1:22" ht="14.25">
      <c r="A5" s="431" t="s">
        <v>147</v>
      </c>
      <c r="B5" s="432"/>
      <c r="C5" s="365"/>
      <c r="D5" s="193" t="s">
        <v>36</v>
      </c>
      <c r="E5" s="193" t="s">
        <v>142</v>
      </c>
      <c r="F5" s="193" t="s">
        <v>219</v>
      </c>
      <c r="G5" s="428" t="s">
        <v>7</v>
      </c>
      <c r="H5" s="429"/>
      <c r="I5" s="428" t="s">
        <v>55</v>
      </c>
      <c r="J5" s="429"/>
      <c r="K5" s="428" t="s">
        <v>39</v>
      </c>
      <c r="L5" s="429"/>
      <c r="M5" s="428" t="s">
        <v>143</v>
      </c>
      <c r="N5" s="429"/>
      <c r="O5" s="428" t="s">
        <v>23</v>
      </c>
      <c r="P5" s="429"/>
      <c r="Q5" s="428" t="s">
        <v>56</v>
      </c>
      <c r="R5" s="429"/>
      <c r="S5" s="428" t="s">
        <v>58</v>
      </c>
      <c r="T5" s="429"/>
      <c r="U5" s="428" t="s">
        <v>59</v>
      </c>
      <c r="V5" s="430"/>
    </row>
    <row r="6" spans="1:22" ht="14.25">
      <c r="A6" s="194"/>
      <c r="B6" s="194"/>
      <c r="C6" s="194"/>
      <c r="D6" s="195"/>
      <c r="E6" s="195"/>
      <c r="F6" s="195" t="s">
        <v>220</v>
      </c>
      <c r="G6" s="196" t="s">
        <v>146</v>
      </c>
      <c r="H6" s="196" t="s">
        <v>138</v>
      </c>
      <c r="I6" s="196" t="s">
        <v>146</v>
      </c>
      <c r="J6" s="196" t="s">
        <v>138</v>
      </c>
      <c r="K6" s="196" t="s">
        <v>146</v>
      </c>
      <c r="L6" s="196" t="s">
        <v>138</v>
      </c>
      <c r="M6" s="196" t="s">
        <v>146</v>
      </c>
      <c r="N6" s="196" t="s">
        <v>138</v>
      </c>
      <c r="O6" s="196" t="s">
        <v>146</v>
      </c>
      <c r="P6" s="196" t="s">
        <v>138</v>
      </c>
      <c r="Q6" s="196" t="s">
        <v>146</v>
      </c>
      <c r="R6" s="196" t="s">
        <v>138</v>
      </c>
      <c r="S6" s="196" t="s">
        <v>146</v>
      </c>
      <c r="T6" s="196" t="s">
        <v>138</v>
      </c>
      <c r="U6" s="196" t="s">
        <v>146</v>
      </c>
      <c r="V6" s="196" t="s">
        <v>138</v>
      </c>
    </row>
    <row r="7" spans="1:22" ht="14.25">
      <c r="A7" s="81" t="s">
        <v>222</v>
      </c>
      <c r="B7" s="93">
        <v>2</v>
      </c>
      <c r="C7" s="215" t="s">
        <v>227</v>
      </c>
      <c r="D7" s="83">
        <v>736</v>
      </c>
      <c r="E7" s="95">
        <v>962</v>
      </c>
      <c r="F7" s="84">
        <v>3.54</v>
      </c>
      <c r="G7" s="95">
        <v>7118</v>
      </c>
      <c r="H7" s="95">
        <v>9425</v>
      </c>
      <c r="I7" s="95">
        <v>6536</v>
      </c>
      <c r="J7" s="95">
        <v>8487</v>
      </c>
      <c r="K7" s="95">
        <v>369</v>
      </c>
      <c r="L7" s="95">
        <v>666</v>
      </c>
      <c r="M7" s="95">
        <v>2686</v>
      </c>
      <c r="N7" s="95">
        <v>2726</v>
      </c>
      <c r="O7" s="95">
        <v>7993</v>
      </c>
      <c r="P7" s="95">
        <v>9634</v>
      </c>
      <c r="Q7" s="95">
        <v>2</v>
      </c>
      <c r="R7" s="95">
        <v>2</v>
      </c>
      <c r="S7" s="95">
        <v>150</v>
      </c>
      <c r="T7" s="95">
        <v>189</v>
      </c>
      <c r="U7" s="95">
        <v>9</v>
      </c>
      <c r="V7" s="95">
        <v>9</v>
      </c>
    </row>
    <row r="8" spans="1:22" ht="14.25">
      <c r="A8" s="81"/>
      <c r="B8" s="93">
        <v>3</v>
      </c>
      <c r="C8" s="81"/>
      <c r="D8" s="83">
        <v>729</v>
      </c>
      <c r="E8" s="95">
        <v>941</v>
      </c>
      <c r="F8" s="84">
        <v>3.58</v>
      </c>
      <c r="G8" s="95">
        <v>7252</v>
      </c>
      <c r="H8" s="95">
        <v>9652</v>
      </c>
      <c r="I8" s="95">
        <v>6587</v>
      </c>
      <c r="J8" s="95">
        <v>8534</v>
      </c>
      <c r="K8" s="95">
        <v>383</v>
      </c>
      <c r="L8" s="95">
        <v>641</v>
      </c>
      <c r="M8" s="95">
        <v>2645</v>
      </c>
      <c r="N8" s="95">
        <v>2679</v>
      </c>
      <c r="O8" s="95">
        <v>8072</v>
      </c>
      <c r="P8" s="95">
        <v>9734</v>
      </c>
      <c r="Q8" s="95">
        <v>3</v>
      </c>
      <c r="R8" s="95">
        <v>3</v>
      </c>
      <c r="S8" s="95">
        <v>151</v>
      </c>
      <c r="T8" s="95">
        <v>199</v>
      </c>
      <c r="U8" s="95">
        <v>21</v>
      </c>
      <c r="V8" s="95">
        <v>21</v>
      </c>
    </row>
    <row r="9" spans="1:22" ht="14.25">
      <c r="A9" s="81"/>
      <c r="B9" s="93">
        <v>4</v>
      </c>
      <c r="C9" s="81"/>
      <c r="D9" s="83">
        <v>684</v>
      </c>
      <c r="E9" s="95">
        <v>880</v>
      </c>
      <c r="F9" s="84">
        <v>3.39</v>
      </c>
      <c r="G9" s="95">
        <v>6978</v>
      </c>
      <c r="H9" s="95">
        <v>9090</v>
      </c>
      <c r="I9" s="95">
        <v>6458</v>
      </c>
      <c r="J9" s="95">
        <v>8232</v>
      </c>
      <c r="K9" s="95">
        <v>342</v>
      </c>
      <c r="L9" s="95">
        <v>534</v>
      </c>
      <c r="M9" s="95">
        <v>2526</v>
      </c>
      <c r="N9" s="95">
        <v>2573</v>
      </c>
      <c r="O9" s="95">
        <v>7680</v>
      </c>
      <c r="P9" s="95">
        <v>9305</v>
      </c>
      <c r="Q9" s="95">
        <v>2</v>
      </c>
      <c r="R9" s="95">
        <v>2</v>
      </c>
      <c r="S9" s="95">
        <v>176</v>
      </c>
      <c r="T9" s="95">
        <v>204</v>
      </c>
      <c r="U9" s="95">
        <v>27</v>
      </c>
      <c r="V9" s="95">
        <v>27</v>
      </c>
    </row>
    <row r="10" spans="1:22" ht="14.25">
      <c r="A10" s="81"/>
      <c r="B10" s="93">
        <v>5</v>
      </c>
      <c r="C10" s="81"/>
      <c r="D10" s="83">
        <v>652</v>
      </c>
      <c r="E10" s="95">
        <v>816</v>
      </c>
      <c r="F10" s="84">
        <v>3.19</v>
      </c>
      <c r="G10" s="95">
        <v>6561</v>
      </c>
      <c r="H10" s="95">
        <v>8470</v>
      </c>
      <c r="I10" s="95">
        <v>6168</v>
      </c>
      <c r="J10" s="95">
        <v>7920</v>
      </c>
      <c r="K10" s="95">
        <v>280</v>
      </c>
      <c r="L10" s="95">
        <v>481</v>
      </c>
      <c r="M10" s="95">
        <v>2346</v>
      </c>
      <c r="N10" s="95">
        <v>2401</v>
      </c>
      <c r="O10" s="95">
        <v>7297</v>
      </c>
      <c r="P10" s="95">
        <v>8737</v>
      </c>
      <c r="Q10" s="95">
        <v>1</v>
      </c>
      <c r="R10" s="95">
        <v>1</v>
      </c>
      <c r="S10" s="95">
        <v>208</v>
      </c>
      <c r="T10" s="95">
        <v>252</v>
      </c>
      <c r="U10" s="95">
        <v>23</v>
      </c>
      <c r="V10" s="95">
        <v>23</v>
      </c>
    </row>
    <row r="11" spans="1:22" ht="14.25">
      <c r="A11" s="216"/>
      <c r="B11" s="217">
        <v>6</v>
      </c>
      <c r="C11" s="216"/>
      <c r="D11" s="218">
        <v>644</v>
      </c>
      <c r="E11" s="219">
        <v>804</v>
      </c>
      <c r="F11" s="220">
        <v>31.7</v>
      </c>
      <c r="G11" s="219">
        <v>5759</v>
      </c>
      <c r="H11" s="219">
        <v>7363</v>
      </c>
      <c r="I11" s="219">
        <v>5512</v>
      </c>
      <c r="J11" s="219">
        <v>7827</v>
      </c>
      <c r="K11" s="219">
        <v>228</v>
      </c>
      <c r="L11" s="219">
        <v>399</v>
      </c>
      <c r="M11" s="219">
        <v>2215</v>
      </c>
      <c r="N11" s="219">
        <v>2274</v>
      </c>
      <c r="O11" s="219">
        <v>6459</v>
      </c>
      <c r="P11" s="219">
        <v>7643</v>
      </c>
      <c r="Q11" s="219">
        <v>1</v>
      </c>
      <c r="R11" s="219">
        <v>1</v>
      </c>
      <c r="S11" s="219">
        <v>161</v>
      </c>
      <c r="T11" s="219">
        <v>173</v>
      </c>
      <c r="U11" s="219">
        <v>8</v>
      </c>
      <c r="V11" s="219">
        <v>8</v>
      </c>
    </row>
    <row r="12" spans="1:22" ht="14.25">
      <c r="A12" s="221"/>
      <c r="B12" s="221"/>
      <c r="C12" s="221"/>
      <c r="D12" s="222"/>
      <c r="E12" s="222"/>
      <c r="F12" s="223"/>
      <c r="G12" s="222"/>
      <c r="H12" s="222"/>
      <c r="I12" s="222"/>
      <c r="J12" s="222"/>
      <c r="K12" s="222"/>
      <c r="L12" s="222"/>
      <c r="M12" s="222"/>
      <c r="N12" s="222"/>
      <c r="O12" s="222"/>
      <c r="P12" s="222"/>
      <c r="Q12" s="222"/>
      <c r="R12" s="222"/>
      <c r="S12" s="222"/>
      <c r="T12" s="222"/>
      <c r="U12" s="222"/>
      <c r="V12" s="222"/>
    </row>
    <row r="13" spans="1:22" ht="14.25">
      <c r="A13" s="104" t="s">
        <v>64</v>
      </c>
      <c r="B13" s="197"/>
      <c r="C13" s="197"/>
      <c r="D13" s="197"/>
      <c r="E13" s="197"/>
      <c r="F13" s="197"/>
      <c r="G13" s="197"/>
      <c r="H13" s="197"/>
      <c r="I13" s="198"/>
      <c r="J13" s="198"/>
      <c r="K13" s="198"/>
      <c r="L13" s="198"/>
      <c r="M13" s="198"/>
      <c r="N13" s="198"/>
      <c r="O13" s="198"/>
      <c r="P13" s="198"/>
      <c r="Q13" s="198"/>
      <c r="R13" s="198"/>
      <c r="S13" s="198"/>
      <c r="T13" s="198"/>
      <c r="U13" s="198"/>
      <c r="V13" s="104"/>
    </row>
    <row r="14" spans="1:22">
      <c r="A14" s="104" t="s">
        <v>141</v>
      </c>
      <c r="B14" s="82"/>
      <c r="C14" s="82"/>
      <c r="D14" s="82"/>
      <c r="E14" s="82"/>
      <c r="F14" s="82"/>
      <c r="G14" s="82"/>
      <c r="H14" s="82"/>
      <c r="I14" s="85"/>
      <c r="J14" s="85"/>
      <c r="K14" s="85"/>
      <c r="L14" s="85"/>
      <c r="M14" s="85"/>
      <c r="N14" s="85"/>
      <c r="O14" s="85"/>
      <c r="P14" s="85"/>
      <c r="Q14" s="85"/>
      <c r="R14" s="85"/>
      <c r="S14" s="85"/>
      <c r="T14" s="85"/>
      <c r="U14" s="85"/>
      <c r="V14" s="87"/>
    </row>
    <row r="15" spans="1:22" ht="14.25">
      <c r="A15" s="30"/>
      <c r="B15" s="30"/>
      <c r="C15" s="30"/>
      <c r="D15" s="189"/>
      <c r="E15" s="189"/>
      <c r="F15" s="189"/>
      <c r="G15" s="189"/>
      <c r="H15" s="189"/>
      <c r="I15" s="189"/>
      <c r="J15" s="189"/>
      <c r="K15" s="189"/>
      <c r="L15" s="189"/>
      <c r="M15" s="189"/>
      <c r="N15" s="189"/>
      <c r="O15" s="189"/>
      <c r="P15" s="189"/>
      <c r="Q15" s="189"/>
      <c r="R15" s="189"/>
      <c r="S15" s="189"/>
      <c r="T15" s="189"/>
      <c r="U15" s="189"/>
      <c r="V15" s="199" t="s">
        <v>26</v>
      </c>
    </row>
  </sheetData>
  <mergeCells count="11">
    <mergeCell ref="A1:V1"/>
    <mergeCell ref="G4:V4"/>
    <mergeCell ref="O5:P5"/>
    <mergeCell ref="Q5:R5"/>
    <mergeCell ref="S5:T5"/>
    <mergeCell ref="U5:V5"/>
    <mergeCell ref="A5:C5"/>
    <mergeCell ref="G5:H5"/>
    <mergeCell ref="I5:J5"/>
    <mergeCell ref="K5:L5"/>
    <mergeCell ref="M5:N5"/>
  </mergeCells>
  <phoneticPr fontId="9"/>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4"/>
  <sheetViews>
    <sheetView showGridLines="0" zoomScaleSheetLayoutView="100" workbookViewId="0">
      <selection activeCell="D15" sqref="D15"/>
    </sheetView>
  </sheetViews>
  <sheetFormatPr defaultColWidth="10.625" defaultRowHeight="14.25"/>
  <cols>
    <col min="1" max="1" width="13.25" style="1" customWidth="1"/>
    <col min="2" max="2" width="23.625" style="1" customWidth="1"/>
    <col min="3" max="7" width="13.25" style="1" customWidth="1"/>
    <col min="8" max="8" width="10.625" style="1"/>
    <col min="9" max="10" width="9.875" style="1" customWidth="1"/>
    <col min="11" max="256" width="10.625" style="1"/>
    <col min="257" max="257" width="13.25" style="1" customWidth="1"/>
    <col min="258" max="258" width="27.625" style="1" customWidth="1"/>
    <col min="259" max="261" width="10.25" style="1" customWidth="1"/>
    <col min="262" max="262" width="11.125" style="1" customWidth="1"/>
    <col min="263" max="263" width="10.25" style="1" customWidth="1"/>
    <col min="264" max="264" width="10.625" style="1"/>
    <col min="265" max="266" width="9.875" style="1" customWidth="1"/>
    <col min="267" max="512" width="10.625" style="1"/>
    <col min="513" max="513" width="13.25" style="1" customWidth="1"/>
    <col min="514" max="514" width="27.625" style="1" customWidth="1"/>
    <col min="515" max="517" width="10.25" style="1" customWidth="1"/>
    <col min="518" max="518" width="11.125" style="1" customWidth="1"/>
    <col min="519" max="519" width="10.25" style="1" customWidth="1"/>
    <col min="520" max="520" width="10.625" style="1"/>
    <col min="521" max="522" width="9.875" style="1" customWidth="1"/>
    <col min="523" max="768" width="10.625" style="1"/>
    <col min="769" max="769" width="13.25" style="1" customWidth="1"/>
    <col min="770" max="770" width="27.625" style="1" customWidth="1"/>
    <col min="771" max="773" width="10.25" style="1" customWidth="1"/>
    <col min="774" max="774" width="11.125" style="1" customWidth="1"/>
    <col min="775" max="775" width="10.25" style="1" customWidth="1"/>
    <col min="776" max="776" width="10.625" style="1"/>
    <col min="777" max="778" width="9.875" style="1" customWidth="1"/>
    <col min="779" max="1024" width="10.625" style="1"/>
    <col min="1025" max="1025" width="13.25" style="1" customWidth="1"/>
    <col min="1026" max="1026" width="27.625" style="1" customWidth="1"/>
    <col min="1027" max="1029" width="10.25" style="1" customWidth="1"/>
    <col min="1030" max="1030" width="11.125" style="1" customWidth="1"/>
    <col min="1031" max="1031" width="10.25" style="1" customWidth="1"/>
    <col min="1032" max="1032" width="10.625" style="1"/>
    <col min="1033" max="1034" width="9.875" style="1" customWidth="1"/>
    <col min="1035" max="1280" width="10.625" style="1"/>
    <col min="1281" max="1281" width="13.25" style="1" customWidth="1"/>
    <col min="1282" max="1282" width="27.625" style="1" customWidth="1"/>
    <col min="1283" max="1285" width="10.25" style="1" customWidth="1"/>
    <col min="1286" max="1286" width="11.125" style="1" customWidth="1"/>
    <col min="1287" max="1287" width="10.25" style="1" customWidth="1"/>
    <col min="1288" max="1288" width="10.625" style="1"/>
    <col min="1289" max="1290" width="9.875" style="1" customWidth="1"/>
    <col min="1291" max="1536" width="10.625" style="1"/>
    <col min="1537" max="1537" width="13.25" style="1" customWidth="1"/>
    <col min="1538" max="1538" width="27.625" style="1" customWidth="1"/>
    <col min="1539" max="1541" width="10.25" style="1" customWidth="1"/>
    <col min="1542" max="1542" width="11.125" style="1" customWidth="1"/>
    <col min="1543" max="1543" width="10.25" style="1" customWidth="1"/>
    <col min="1544" max="1544" width="10.625" style="1"/>
    <col min="1545" max="1546" width="9.875" style="1" customWidth="1"/>
    <col min="1547" max="1792" width="10.625" style="1"/>
    <col min="1793" max="1793" width="13.25" style="1" customWidth="1"/>
    <col min="1794" max="1794" width="27.625" style="1" customWidth="1"/>
    <col min="1795" max="1797" width="10.25" style="1" customWidth="1"/>
    <col min="1798" max="1798" width="11.125" style="1" customWidth="1"/>
    <col min="1799" max="1799" width="10.25" style="1" customWidth="1"/>
    <col min="1800" max="1800" width="10.625" style="1"/>
    <col min="1801" max="1802" width="9.875" style="1" customWidth="1"/>
    <col min="1803" max="2048" width="10.625" style="1"/>
    <col min="2049" max="2049" width="13.25" style="1" customWidth="1"/>
    <col min="2050" max="2050" width="27.625" style="1" customWidth="1"/>
    <col min="2051" max="2053" width="10.25" style="1" customWidth="1"/>
    <col min="2054" max="2054" width="11.125" style="1" customWidth="1"/>
    <col min="2055" max="2055" width="10.25" style="1" customWidth="1"/>
    <col min="2056" max="2056" width="10.625" style="1"/>
    <col min="2057" max="2058" width="9.875" style="1" customWidth="1"/>
    <col min="2059" max="2304" width="10.625" style="1"/>
    <col min="2305" max="2305" width="13.25" style="1" customWidth="1"/>
    <col min="2306" max="2306" width="27.625" style="1" customWidth="1"/>
    <col min="2307" max="2309" width="10.25" style="1" customWidth="1"/>
    <col min="2310" max="2310" width="11.125" style="1" customWidth="1"/>
    <col min="2311" max="2311" width="10.25" style="1" customWidth="1"/>
    <col min="2312" max="2312" width="10.625" style="1"/>
    <col min="2313" max="2314" width="9.875" style="1" customWidth="1"/>
    <col min="2315" max="2560" width="10.625" style="1"/>
    <col min="2561" max="2561" width="13.25" style="1" customWidth="1"/>
    <col min="2562" max="2562" width="27.625" style="1" customWidth="1"/>
    <col min="2563" max="2565" width="10.25" style="1" customWidth="1"/>
    <col min="2566" max="2566" width="11.125" style="1" customWidth="1"/>
    <col min="2567" max="2567" width="10.25" style="1" customWidth="1"/>
    <col min="2568" max="2568" width="10.625" style="1"/>
    <col min="2569" max="2570" width="9.875" style="1" customWidth="1"/>
    <col min="2571" max="2816" width="10.625" style="1"/>
    <col min="2817" max="2817" width="13.25" style="1" customWidth="1"/>
    <col min="2818" max="2818" width="27.625" style="1" customWidth="1"/>
    <col min="2819" max="2821" width="10.25" style="1" customWidth="1"/>
    <col min="2822" max="2822" width="11.125" style="1" customWidth="1"/>
    <col min="2823" max="2823" width="10.25" style="1" customWidth="1"/>
    <col min="2824" max="2824" width="10.625" style="1"/>
    <col min="2825" max="2826" width="9.875" style="1" customWidth="1"/>
    <col min="2827" max="3072" width="10.625" style="1"/>
    <col min="3073" max="3073" width="13.25" style="1" customWidth="1"/>
    <col min="3074" max="3074" width="27.625" style="1" customWidth="1"/>
    <col min="3075" max="3077" width="10.25" style="1" customWidth="1"/>
    <col min="3078" max="3078" width="11.125" style="1" customWidth="1"/>
    <col min="3079" max="3079" width="10.25" style="1" customWidth="1"/>
    <col min="3080" max="3080" width="10.625" style="1"/>
    <col min="3081" max="3082" width="9.875" style="1" customWidth="1"/>
    <col min="3083" max="3328" width="10.625" style="1"/>
    <col min="3329" max="3329" width="13.25" style="1" customWidth="1"/>
    <col min="3330" max="3330" width="27.625" style="1" customWidth="1"/>
    <col min="3331" max="3333" width="10.25" style="1" customWidth="1"/>
    <col min="3334" max="3334" width="11.125" style="1" customWidth="1"/>
    <col min="3335" max="3335" width="10.25" style="1" customWidth="1"/>
    <col min="3336" max="3336" width="10.625" style="1"/>
    <col min="3337" max="3338" width="9.875" style="1" customWidth="1"/>
    <col min="3339" max="3584" width="10.625" style="1"/>
    <col min="3585" max="3585" width="13.25" style="1" customWidth="1"/>
    <col min="3586" max="3586" width="27.625" style="1" customWidth="1"/>
    <col min="3587" max="3589" width="10.25" style="1" customWidth="1"/>
    <col min="3590" max="3590" width="11.125" style="1" customWidth="1"/>
    <col min="3591" max="3591" width="10.25" style="1" customWidth="1"/>
    <col min="3592" max="3592" width="10.625" style="1"/>
    <col min="3593" max="3594" width="9.875" style="1" customWidth="1"/>
    <col min="3595" max="3840" width="10.625" style="1"/>
    <col min="3841" max="3841" width="13.25" style="1" customWidth="1"/>
    <col min="3842" max="3842" width="27.625" style="1" customWidth="1"/>
    <col min="3843" max="3845" width="10.25" style="1" customWidth="1"/>
    <col min="3846" max="3846" width="11.125" style="1" customWidth="1"/>
    <col min="3847" max="3847" width="10.25" style="1" customWidth="1"/>
    <col min="3848" max="3848" width="10.625" style="1"/>
    <col min="3849" max="3850" width="9.875" style="1" customWidth="1"/>
    <col min="3851" max="4096" width="10.625" style="1"/>
    <col min="4097" max="4097" width="13.25" style="1" customWidth="1"/>
    <col min="4098" max="4098" width="27.625" style="1" customWidth="1"/>
    <col min="4099" max="4101" width="10.25" style="1" customWidth="1"/>
    <col min="4102" max="4102" width="11.125" style="1" customWidth="1"/>
    <col min="4103" max="4103" width="10.25" style="1" customWidth="1"/>
    <col min="4104" max="4104" width="10.625" style="1"/>
    <col min="4105" max="4106" width="9.875" style="1" customWidth="1"/>
    <col min="4107" max="4352" width="10.625" style="1"/>
    <col min="4353" max="4353" width="13.25" style="1" customWidth="1"/>
    <col min="4354" max="4354" width="27.625" style="1" customWidth="1"/>
    <col min="4355" max="4357" width="10.25" style="1" customWidth="1"/>
    <col min="4358" max="4358" width="11.125" style="1" customWidth="1"/>
    <col min="4359" max="4359" width="10.25" style="1" customWidth="1"/>
    <col min="4360" max="4360" width="10.625" style="1"/>
    <col min="4361" max="4362" width="9.875" style="1" customWidth="1"/>
    <col min="4363" max="4608" width="10.625" style="1"/>
    <col min="4609" max="4609" width="13.25" style="1" customWidth="1"/>
    <col min="4610" max="4610" width="27.625" style="1" customWidth="1"/>
    <col min="4611" max="4613" width="10.25" style="1" customWidth="1"/>
    <col min="4614" max="4614" width="11.125" style="1" customWidth="1"/>
    <col min="4615" max="4615" width="10.25" style="1" customWidth="1"/>
    <col min="4616" max="4616" width="10.625" style="1"/>
    <col min="4617" max="4618" width="9.875" style="1" customWidth="1"/>
    <col min="4619" max="4864" width="10.625" style="1"/>
    <col min="4865" max="4865" width="13.25" style="1" customWidth="1"/>
    <col min="4866" max="4866" width="27.625" style="1" customWidth="1"/>
    <col min="4867" max="4869" width="10.25" style="1" customWidth="1"/>
    <col min="4870" max="4870" width="11.125" style="1" customWidth="1"/>
    <col min="4871" max="4871" width="10.25" style="1" customWidth="1"/>
    <col min="4872" max="4872" width="10.625" style="1"/>
    <col min="4873" max="4874" width="9.875" style="1" customWidth="1"/>
    <col min="4875" max="5120" width="10.625" style="1"/>
    <col min="5121" max="5121" width="13.25" style="1" customWidth="1"/>
    <col min="5122" max="5122" width="27.625" style="1" customWidth="1"/>
    <col min="5123" max="5125" width="10.25" style="1" customWidth="1"/>
    <col min="5126" max="5126" width="11.125" style="1" customWidth="1"/>
    <col min="5127" max="5127" width="10.25" style="1" customWidth="1"/>
    <col min="5128" max="5128" width="10.625" style="1"/>
    <col min="5129" max="5130" width="9.875" style="1" customWidth="1"/>
    <col min="5131" max="5376" width="10.625" style="1"/>
    <col min="5377" max="5377" width="13.25" style="1" customWidth="1"/>
    <col min="5378" max="5378" width="27.625" style="1" customWidth="1"/>
    <col min="5379" max="5381" width="10.25" style="1" customWidth="1"/>
    <col min="5382" max="5382" width="11.125" style="1" customWidth="1"/>
    <col min="5383" max="5383" width="10.25" style="1" customWidth="1"/>
    <col min="5384" max="5384" width="10.625" style="1"/>
    <col min="5385" max="5386" width="9.875" style="1" customWidth="1"/>
    <col min="5387" max="5632" width="10.625" style="1"/>
    <col min="5633" max="5633" width="13.25" style="1" customWidth="1"/>
    <col min="5634" max="5634" width="27.625" style="1" customWidth="1"/>
    <col min="5635" max="5637" width="10.25" style="1" customWidth="1"/>
    <col min="5638" max="5638" width="11.125" style="1" customWidth="1"/>
    <col min="5639" max="5639" width="10.25" style="1" customWidth="1"/>
    <col min="5640" max="5640" width="10.625" style="1"/>
    <col min="5641" max="5642" width="9.875" style="1" customWidth="1"/>
    <col min="5643" max="5888" width="10.625" style="1"/>
    <col min="5889" max="5889" width="13.25" style="1" customWidth="1"/>
    <col min="5890" max="5890" width="27.625" style="1" customWidth="1"/>
    <col min="5891" max="5893" width="10.25" style="1" customWidth="1"/>
    <col min="5894" max="5894" width="11.125" style="1" customWidth="1"/>
    <col min="5895" max="5895" width="10.25" style="1" customWidth="1"/>
    <col min="5896" max="5896" width="10.625" style="1"/>
    <col min="5897" max="5898" width="9.875" style="1" customWidth="1"/>
    <col min="5899" max="6144" width="10.625" style="1"/>
    <col min="6145" max="6145" width="13.25" style="1" customWidth="1"/>
    <col min="6146" max="6146" width="27.625" style="1" customWidth="1"/>
    <col min="6147" max="6149" width="10.25" style="1" customWidth="1"/>
    <col min="6150" max="6150" width="11.125" style="1" customWidth="1"/>
    <col min="6151" max="6151" width="10.25" style="1" customWidth="1"/>
    <col min="6152" max="6152" width="10.625" style="1"/>
    <col min="6153" max="6154" width="9.875" style="1" customWidth="1"/>
    <col min="6155" max="6400" width="10.625" style="1"/>
    <col min="6401" max="6401" width="13.25" style="1" customWidth="1"/>
    <col min="6402" max="6402" width="27.625" style="1" customWidth="1"/>
    <col min="6403" max="6405" width="10.25" style="1" customWidth="1"/>
    <col min="6406" max="6406" width="11.125" style="1" customWidth="1"/>
    <col min="6407" max="6407" width="10.25" style="1" customWidth="1"/>
    <col min="6408" max="6408" width="10.625" style="1"/>
    <col min="6409" max="6410" width="9.875" style="1" customWidth="1"/>
    <col min="6411" max="6656" width="10.625" style="1"/>
    <col min="6657" max="6657" width="13.25" style="1" customWidth="1"/>
    <col min="6658" max="6658" width="27.625" style="1" customWidth="1"/>
    <col min="6659" max="6661" width="10.25" style="1" customWidth="1"/>
    <col min="6662" max="6662" width="11.125" style="1" customWidth="1"/>
    <col min="6663" max="6663" width="10.25" style="1" customWidth="1"/>
    <col min="6664" max="6664" width="10.625" style="1"/>
    <col min="6665" max="6666" width="9.875" style="1" customWidth="1"/>
    <col min="6667" max="6912" width="10.625" style="1"/>
    <col min="6913" max="6913" width="13.25" style="1" customWidth="1"/>
    <col min="6914" max="6914" width="27.625" style="1" customWidth="1"/>
    <col min="6915" max="6917" width="10.25" style="1" customWidth="1"/>
    <col min="6918" max="6918" width="11.125" style="1" customWidth="1"/>
    <col min="6919" max="6919" width="10.25" style="1" customWidth="1"/>
    <col min="6920" max="6920" width="10.625" style="1"/>
    <col min="6921" max="6922" width="9.875" style="1" customWidth="1"/>
    <col min="6923" max="7168" width="10.625" style="1"/>
    <col min="7169" max="7169" width="13.25" style="1" customWidth="1"/>
    <col min="7170" max="7170" width="27.625" style="1" customWidth="1"/>
    <col min="7171" max="7173" width="10.25" style="1" customWidth="1"/>
    <col min="7174" max="7174" width="11.125" style="1" customWidth="1"/>
    <col min="7175" max="7175" width="10.25" style="1" customWidth="1"/>
    <col min="7176" max="7176" width="10.625" style="1"/>
    <col min="7177" max="7178" width="9.875" style="1" customWidth="1"/>
    <col min="7179" max="7424" width="10.625" style="1"/>
    <col min="7425" max="7425" width="13.25" style="1" customWidth="1"/>
    <col min="7426" max="7426" width="27.625" style="1" customWidth="1"/>
    <col min="7427" max="7429" width="10.25" style="1" customWidth="1"/>
    <col min="7430" max="7430" width="11.125" style="1" customWidth="1"/>
    <col min="7431" max="7431" width="10.25" style="1" customWidth="1"/>
    <col min="7432" max="7432" width="10.625" style="1"/>
    <col min="7433" max="7434" width="9.875" style="1" customWidth="1"/>
    <col min="7435" max="7680" width="10.625" style="1"/>
    <col min="7681" max="7681" width="13.25" style="1" customWidth="1"/>
    <col min="7682" max="7682" width="27.625" style="1" customWidth="1"/>
    <col min="7683" max="7685" width="10.25" style="1" customWidth="1"/>
    <col min="7686" max="7686" width="11.125" style="1" customWidth="1"/>
    <col min="7687" max="7687" width="10.25" style="1" customWidth="1"/>
    <col min="7688" max="7688" width="10.625" style="1"/>
    <col min="7689" max="7690" width="9.875" style="1" customWidth="1"/>
    <col min="7691" max="7936" width="10.625" style="1"/>
    <col min="7937" max="7937" width="13.25" style="1" customWidth="1"/>
    <col min="7938" max="7938" width="27.625" style="1" customWidth="1"/>
    <col min="7939" max="7941" width="10.25" style="1" customWidth="1"/>
    <col min="7942" max="7942" width="11.125" style="1" customWidth="1"/>
    <col min="7943" max="7943" width="10.25" style="1" customWidth="1"/>
    <col min="7944" max="7944" width="10.625" style="1"/>
    <col min="7945" max="7946" width="9.875" style="1" customWidth="1"/>
    <col min="7947" max="8192" width="10.625" style="1"/>
    <col min="8193" max="8193" width="13.25" style="1" customWidth="1"/>
    <col min="8194" max="8194" width="27.625" style="1" customWidth="1"/>
    <col min="8195" max="8197" width="10.25" style="1" customWidth="1"/>
    <col min="8198" max="8198" width="11.125" style="1" customWidth="1"/>
    <col min="8199" max="8199" width="10.25" style="1" customWidth="1"/>
    <col min="8200" max="8200" width="10.625" style="1"/>
    <col min="8201" max="8202" width="9.875" style="1" customWidth="1"/>
    <col min="8203" max="8448" width="10.625" style="1"/>
    <col min="8449" max="8449" width="13.25" style="1" customWidth="1"/>
    <col min="8450" max="8450" width="27.625" style="1" customWidth="1"/>
    <col min="8451" max="8453" width="10.25" style="1" customWidth="1"/>
    <col min="8454" max="8454" width="11.125" style="1" customWidth="1"/>
    <col min="8455" max="8455" width="10.25" style="1" customWidth="1"/>
    <col min="8456" max="8456" width="10.625" style="1"/>
    <col min="8457" max="8458" width="9.875" style="1" customWidth="1"/>
    <col min="8459" max="8704" width="10.625" style="1"/>
    <col min="8705" max="8705" width="13.25" style="1" customWidth="1"/>
    <col min="8706" max="8706" width="27.625" style="1" customWidth="1"/>
    <col min="8707" max="8709" width="10.25" style="1" customWidth="1"/>
    <col min="8710" max="8710" width="11.125" style="1" customWidth="1"/>
    <col min="8711" max="8711" width="10.25" style="1" customWidth="1"/>
    <col min="8712" max="8712" width="10.625" style="1"/>
    <col min="8713" max="8714" width="9.875" style="1" customWidth="1"/>
    <col min="8715" max="8960" width="10.625" style="1"/>
    <col min="8961" max="8961" width="13.25" style="1" customWidth="1"/>
    <col min="8962" max="8962" width="27.625" style="1" customWidth="1"/>
    <col min="8963" max="8965" width="10.25" style="1" customWidth="1"/>
    <col min="8966" max="8966" width="11.125" style="1" customWidth="1"/>
    <col min="8967" max="8967" width="10.25" style="1" customWidth="1"/>
    <col min="8968" max="8968" width="10.625" style="1"/>
    <col min="8969" max="8970" width="9.875" style="1" customWidth="1"/>
    <col min="8971" max="9216" width="10.625" style="1"/>
    <col min="9217" max="9217" width="13.25" style="1" customWidth="1"/>
    <col min="9218" max="9218" width="27.625" style="1" customWidth="1"/>
    <col min="9219" max="9221" width="10.25" style="1" customWidth="1"/>
    <col min="9222" max="9222" width="11.125" style="1" customWidth="1"/>
    <col min="9223" max="9223" width="10.25" style="1" customWidth="1"/>
    <col min="9224" max="9224" width="10.625" style="1"/>
    <col min="9225" max="9226" width="9.875" style="1" customWidth="1"/>
    <col min="9227" max="9472" width="10.625" style="1"/>
    <col min="9473" max="9473" width="13.25" style="1" customWidth="1"/>
    <col min="9474" max="9474" width="27.625" style="1" customWidth="1"/>
    <col min="9475" max="9477" width="10.25" style="1" customWidth="1"/>
    <col min="9478" max="9478" width="11.125" style="1" customWidth="1"/>
    <col min="9479" max="9479" width="10.25" style="1" customWidth="1"/>
    <col min="9480" max="9480" width="10.625" style="1"/>
    <col min="9481" max="9482" width="9.875" style="1" customWidth="1"/>
    <col min="9483" max="9728" width="10.625" style="1"/>
    <col min="9729" max="9729" width="13.25" style="1" customWidth="1"/>
    <col min="9730" max="9730" width="27.625" style="1" customWidth="1"/>
    <col min="9731" max="9733" width="10.25" style="1" customWidth="1"/>
    <col min="9734" max="9734" width="11.125" style="1" customWidth="1"/>
    <col min="9735" max="9735" width="10.25" style="1" customWidth="1"/>
    <col min="9736" max="9736" width="10.625" style="1"/>
    <col min="9737" max="9738" width="9.875" style="1" customWidth="1"/>
    <col min="9739" max="9984" width="10.625" style="1"/>
    <col min="9985" max="9985" width="13.25" style="1" customWidth="1"/>
    <col min="9986" max="9986" width="27.625" style="1" customWidth="1"/>
    <col min="9987" max="9989" width="10.25" style="1" customWidth="1"/>
    <col min="9990" max="9990" width="11.125" style="1" customWidth="1"/>
    <col min="9991" max="9991" width="10.25" style="1" customWidth="1"/>
    <col min="9992" max="9992" width="10.625" style="1"/>
    <col min="9993" max="9994" width="9.875" style="1" customWidth="1"/>
    <col min="9995" max="10240" width="10.625" style="1"/>
    <col min="10241" max="10241" width="13.25" style="1" customWidth="1"/>
    <col min="10242" max="10242" width="27.625" style="1" customWidth="1"/>
    <col min="10243" max="10245" width="10.25" style="1" customWidth="1"/>
    <col min="10246" max="10246" width="11.125" style="1" customWidth="1"/>
    <col min="10247" max="10247" width="10.25" style="1" customWidth="1"/>
    <col min="10248" max="10248" width="10.625" style="1"/>
    <col min="10249" max="10250" width="9.875" style="1" customWidth="1"/>
    <col min="10251" max="10496" width="10.625" style="1"/>
    <col min="10497" max="10497" width="13.25" style="1" customWidth="1"/>
    <col min="10498" max="10498" width="27.625" style="1" customWidth="1"/>
    <col min="10499" max="10501" width="10.25" style="1" customWidth="1"/>
    <col min="10502" max="10502" width="11.125" style="1" customWidth="1"/>
    <col min="10503" max="10503" width="10.25" style="1" customWidth="1"/>
    <col min="10504" max="10504" width="10.625" style="1"/>
    <col min="10505" max="10506" width="9.875" style="1" customWidth="1"/>
    <col min="10507" max="10752" width="10.625" style="1"/>
    <col min="10753" max="10753" width="13.25" style="1" customWidth="1"/>
    <col min="10754" max="10754" width="27.625" style="1" customWidth="1"/>
    <col min="10755" max="10757" width="10.25" style="1" customWidth="1"/>
    <col min="10758" max="10758" width="11.125" style="1" customWidth="1"/>
    <col min="10759" max="10759" width="10.25" style="1" customWidth="1"/>
    <col min="10760" max="10760" width="10.625" style="1"/>
    <col min="10761" max="10762" width="9.875" style="1" customWidth="1"/>
    <col min="10763" max="11008" width="10.625" style="1"/>
    <col min="11009" max="11009" width="13.25" style="1" customWidth="1"/>
    <col min="11010" max="11010" width="27.625" style="1" customWidth="1"/>
    <col min="11011" max="11013" width="10.25" style="1" customWidth="1"/>
    <col min="11014" max="11014" width="11.125" style="1" customWidth="1"/>
    <col min="11015" max="11015" width="10.25" style="1" customWidth="1"/>
    <col min="11016" max="11016" width="10.625" style="1"/>
    <col min="11017" max="11018" width="9.875" style="1" customWidth="1"/>
    <col min="11019" max="11264" width="10.625" style="1"/>
    <col min="11265" max="11265" width="13.25" style="1" customWidth="1"/>
    <col min="11266" max="11266" width="27.625" style="1" customWidth="1"/>
    <col min="11267" max="11269" width="10.25" style="1" customWidth="1"/>
    <col min="11270" max="11270" width="11.125" style="1" customWidth="1"/>
    <col min="11271" max="11271" width="10.25" style="1" customWidth="1"/>
    <col min="11272" max="11272" width="10.625" style="1"/>
    <col min="11273" max="11274" width="9.875" style="1" customWidth="1"/>
    <col min="11275" max="11520" width="10.625" style="1"/>
    <col min="11521" max="11521" width="13.25" style="1" customWidth="1"/>
    <col min="11522" max="11522" width="27.625" style="1" customWidth="1"/>
    <col min="11523" max="11525" width="10.25" style="1" customWidth="1"/>
    <col min="11526" max="11526" width="11.125" style="1" customWidth="1"/>
    <col min="11527" max="11527" width="10.25" style="1" customWidth="1"/>
    <col min="11528" max="11528" width="10.625" style="1"/>
    <col min="11529" max="11530" width="9.875" style="1" customWidth="1"/>
    <col min="11531" max="11776" width="10.625" style="1"/>
    <col min="11777" max="11777" width="13.25" style="1" customWidth="1"/>
    <col min="11778" max="11778" width="27.625" style="1" customWidth="1"/>
    <col min="11779" max="11781" width="10.25" style="1" customWidth="1"/>
    <col min="11782" max="11782" width="11.125" style="1" customWidth="1"/>
    <col min="11783" max="11783" width="10.25" style="1" customWidth="1"/>
    <col min="11784" max="11784" width="10.625" style="1"/>
    <col min="11785" max="11786" width="9.875" style="1" customWidth="1"/>
    <col min="11787" max="12032" width="10.625" style="1"/>
    <col min="12033" max="12033" width="13.25" style="1" customWidth="1"/>
    <col min="12034" max="12034" width="27.625" style="1" customWidth="1"/>
    <col min="12035" max="12037" width="10.25" style="1" customWidth="1"/>
    <col min="12038" max="12038" width="11.125" style="1" customWidth="1"/>
    <col min="12039" max="12039" width="10.25" style="1" customWidth="1"/>
    <col min="12040" max="12040" width="10.625" style="1"/>
    <col min="12041" max="12042" width="9.875" style="1" customWidth="1"/>
    <col min="12043" max="12288" width="10.625" style="1"/>
    <col min="12289" max="12289" width="13.25" style="1" customWidth="1"/>
    <col min="12290" max="12290" width="27.625" style="1" customWidth="1"/>
    <col min="12291" max="12293" width="10.25" style="1" customWidth="1"/>
    <col min="12294" max="12294" width="11.125" style="1" customWidth="1"/>
    <col min="12295" max="12295" width="10.25" style="1" customWidth="1"/>
    <col min="12296" max="12296" width="10.625" style="1"/>
    <col min="12297" max="12298" width="9.875" style="1" customWidth="1"/>
    <col min="12299" max="12544" width="10.625" style="1"/>
    <col min="12545" max="12545" width="13.25" style="1" customWidth="1"/>
    <col min="12546" max="12546" width="27.625" style="1" customWidth="1"/>
    <col min="12547" max="12549" width="10.25" style="1" customWidth="1"/>
    <col min="12550" max="12550" width="11.125" style="1" customWidth="1"/>
    <col min="12551" max="12551" width="10.25" style="1" customWidth="1"/>
    <col min="12552" max="12552" width="10.625" style="1"/>
    <col min="12553" max="12554" width="9.875" style="1" customWidth="1"/>
    <col min="12555" max="12800" width="10.625" style="1"/>
    <col min="12801" max="12801" width="13.25" style="1" customWidth="1"/>
    <col min="12802" max="12802" width="27.625" style="1" customWidth="1"/>
    <col min="12803" max="12805" width="10.25" style="1" customWidth="1"/>
    <col min="12806" max="12806" width="11.125" style="1" customWidth="1"/>
    <col min="12807" max="12807" width="10.25" style="1" customWidth="1"/>
    <col min="12808" max="12808" width="10.625" style="1"/>
    <col min="12809" max="12810" width="9.875" style="1" customWidth="1"/>
    <col min="12811" max="13056" width="10.625" style="1"/>
    <col min="13057" max="13057" width="13.25" style="1" customWidth="1"/>
    <col min="13058" max="13058" width="27.625" style="1" customWidth="1"/>
    <col min="13059" max="13061" width="10.25" style="1" customWidth="1"/>
    <col min="13062" max="13062" width="11.125" style="1" customWidth="1"/>
    <col min="13063" max="13063" width="10.25" style="1" customWidth="1"/>
    <col min="13064" max="13064" width="10.625" style="1"/>
    <col min="13065" max="13066" width="9.875" style="1" customWidth="1"/>
    <col min="13067" max="13312" width="10.625" style="1"/>
    <col min="13313" max="13313" width="13.25" style="1" customWidth="1"/>
    <col min="13314" max="13314" width="27.625" style="1" customWidth="1"/>
    <col min="13315" max="13317" width="10.25" style="1" customWidth="1"/>
    <col min="13318" max="13318" width="11.125" style="1" customWidth="1"/>
    <col min="13319" max="13319" width="10.25" style="1" customWidth="1"/>
    <col min="13320" max="13320" width="10.625" style="1"/>
    <col min="13321" max="13322" width="9.875" style="1" customWidth="1"/>
    <col min="13323" max="13568" width="10.625" style="1"/>
    <col min="13569" max="13569" width="13.25" style="1" customWidth="1"/>
    <col min="13570" max="13570" width="27.625" style="1" customWidth="1"/>
    <col min="13571" max="13573" width="10.25" style="1" customWidth="1"/>
    <col min="13574" max="13574" width="11.125" style="1" customWidth="1"/>
    <col min="13575" max="13575" width="10.25" style="1" customWidth="1"/>
    <col min="13576" max="13576" width="10.625" style="1"/>
    <col min="13577" max="13578" width="9.875" style="1" customWidth="1"/>
    <col min="13579" max="13824" width="10.625" style="1"/>
    <col min="13825" max="13825" width="13.25" style="1" customWidth="1"/>
    <col min="13826" max="13826" width="27.625" style="1" customWidth="1"/>
    <col min="13827" max="13829" width="10.25" style="1" customWidth="1"/>
    <col min="13830" max="13830" width="11.125" style="1" customWidth="1"/>
    <col min="13831" max="13831" width="10.25" style="1" customWidth="1"/>
    <col min="13832" max="13832" width="10.625" style="1"/>
    <col min="13833" max="13834" width="9.875" style="1" customWidth="1"/>
    <col min="13835" max="14080" width="10.625" style="1"/>
    <col min="14081" max="14081" width="13.25" style="1" customWidth="1"/>
    <col min="14082" max="14082" width="27.625" style="1" customWidth="1"/>
    <col min="14083" max="14085" width="10.25" style="1" customWidth="1"/>
    <col min="14086" max="14086" width="11.125" style="1" customWidth="1"/>
    <col min="14087" max="14087" width="10.25" style="1" customWidth="1"/>
    <col min="14088" max="14088" width="10.625" style="1"/>
    <col min="14089" max="14090" width="9.875" style="1" customWidth="1"/>
    <col min="14091" max="14336" width="10.625" style="1"/>
    <col min="14337" max="14337" width="13.25" style="1" customWidth="1"/>
    <col min="14338" max="14338" width="27.625" style="1" customWidth="1"/>
    <col min="14339" max="14341" width="10.25" style="1" customWidth="1"/>
    <col min="14342" max="14342" width="11.125" style="1" customWidth="1"/>
    <col min="14343" max="14343" width="10.25" style="1" customWidth="1"/>
    <col min="14344" max="14344" width="10.625" style="1"/>
    <col min="14345" max="14346" width="9.875" style="1" customWidth="1"/>
    <col min="14347" max="14592" width="10.625" style="1"/>
    <col min="14593" max="14593" width="13.25" style="1" customWidth="1"/>
    <col min="14594" max="14594" width="27.625" style="1" customWidth="1"/>
    <col min="14595" max="14597" width="10.25" style="1" customWidth="1"/>
    <col min="14598" max="14598" width="11.125" style="1" customWidth="1"/>
    <col min="14599" max="14599" width="10.25" style="1" customWidth="1"/>
    <col min="14600" max="14600" width="10.625" style="1"/>
    <col min="14601" max="14602" width="9.875" style="1" customWidth="1"/>
    <col min="14603" max="14848" width="10.625" style="1"/>
    <col min="14849" max="14849" width="13.25" style="1" customWidth="1"/>
    <col min="14850" max="14850" width="27.625" style="1" customWidth="1"/>
    <col min="14851" max="14853" width="10.25" style="1" customWidth="1"/>
    <col min="14854" max="14854" width="11.125" style="1" customWidth="1"/>
    <col min="14855" max="14855" width="10.25" style="1" customWidth="1"/>
    <col min="14856" max="14856" width="10.625" style="1"/>
    <col min="14857" max="14858" width="9.875" style="1" customWidth="1"/>
    <col min="14859" max="15104" width="10.625" style="1"/>
    <col min="15105" max="15105" width="13.25" style="1" customWidth="1"/>
    <col min="15106" max="15106" width="27.625" style="1" customWidth="1"/>
    <col min="15107" max="15109" width="10.25" style="1" customWidth="1"/>
    <col min="15110" max="15110" width="11.125" style="1" customWidth="1"/>
    <col min="15111" max="15111" width="10.25" style="1" customWidth="1"/>
    <col min="15112" max="15112" width="10.625" style="1"/>
    <col min="15113" max="15114" width="9.875" style="1" customWidth="1"/>
    <col min="15115" max="15360" width="10.625" style="1"/>
    <col min="15361" max="15361" width="13.25" style="1" customWidth="1"/>
    <col min="15362" max="15362" width="27.625" style="1" customWidth="1"/>
    <col min="15363" max="15365" width="10.25" style="1" customWidth="1"/>
    <col min="15366" max="15366" width="11.125" style="1" customWidth="1"/>
    <col min="15367" max="15367" width="10.25" style="1" customWidth="1"/>
    <col min="15368" max="15368" width="10.625" style="1"/>
    <col min="15369" max="15370" width="9.875" style="1" customWidth="1"/>
    <col min="15371" max="15616" width="10.625" style="1"/>
    <col min="15617" max="15617" width="13.25" style="1" customWidth="1"/>
    <col min="15618" max="15618" width="27.625" style="1" customWidth="1"/>
    <col min="15619" max="15621" width="10.25" style="1" customWidth="1"/>
    <col min="15622" max="15622" width="11.125" style="1" customWidth="1"/>
    <col min="15623" max="15623" width="10.25" style="1" customWidth="1"/>
    <col min="15624" max="15624" width="10.625" style="1"/>
    <col min="15625" max="15626" width="9.875" style="1" customWidth="1"/>
    <col min="15627" max="15872" width="10.625" style="1"/>
    <col min="15873" max="15873" width="13.25" style="1" customWidth="1"/>
    <col min="15874" max="15874" width="27.625" style="1" customWidth="1"/>
    <col min="15875" max="15877" width="10.25" style="1" customWidth="1"/>
    <col min="15878" max="15878" width="11.125" style="1" customWidth="1"/>
    <col min="15879" max="15879" width="10.25" style="1" customWidth="1"/>
    <col min="15880" max="15880" width="10.625" style="1"/>
    <col min="15881" max="15882" width="9.875" style="1" customWidth="1"/>
    <col min="15883" max="16128" width="10.625" style="1"/>
    <col min="16129" max="16129" width="13.25" style="1" customWidth="1"/>
    <col min="16130" max="16130" width="27.625" style="1" customWidth="1"/>
    <col min="16131" max="16133" width="10.25" style="1" customWidth="1"/>
    <col min="16134" max="16134" width="11.125" style="1" customWidth="1"/>
    <col min="16135" max="16135" width="10.25" style="1" customWidth="1"/>
    <col min="16136" max="16136" width="10.625" style="1"/>
    <col min="16137" max="16138" width="9.875" style="1" customWidth="1"/>
    <col min="16139" max="16384" width="10.625" style="1"/>
  </cols>
  <sheetData>
    <row r="1" spans="1:7" ht="18.75">
      <c r="A1" s="299" t="s">
        <v>13</v>
      </c>
      <c r="B1" s="299"/>
      <c r="C1" s="299"/>
      <c r="D1" s="299"/>
      <c r="E1" s="299"/>
      <c r="F1" s="299"/>
      <c r="G1" s="299"/>
    </row>
    <row r="2" spans="1:7" s="9" customFormat="1" ht="23.25" customHeight="1" thickBot="1">
      <c r="A2" s="10"/>
      <c r="B2" s="10"/>
      <c r="C2" s="311"/>
      <c r="D2" s="311"/>
      <c r="E2" s="311"/>
      <c r="F2" s="311"/>
      <c r="G2" s="240" t="s">
        <v>230</v>
      </c>
    </row>
    <row r="3" spans="1:7" ht="27" customHeight="1" thickTop="1">
      <c r="A3" s="307" t="s">
        <v>160</v>
      </c>
      <c r="B3" s="308"/>
      <c r="C3" s="114" t="s">
        <v>161</v>
      </c>
      <c r="D3" s="114" t="s">
        <v>162</v>
      </c>
      <c r="E3" s="114" t="s">
        <v>163</v>
      </c>
      <c r="F3" s="114" t="s">
        <v>164</v>
      </c>
      <c r="G3" s="114" t="s">
        <v>231</v>
      </c>
    </row>
    <row r="4" spans="1:7" ht="25.5" customHeight="1">
      <c r="A4" s="309" t="s">
        <v>165</v>
      </c>
      <c r="B4" s="310"/>
      <c r="C4" s="15">
        <v>128</v>
      </c>
      <c r="D4" s="15">
        <v>152</v>
      </c>
      <c r="E4" s="15">
        <f t="shared" ref="E4:G4" si="0">SUM(E5:E11)</f>
        <v>158</v>
      </c>
      <c r="F4" s="15">
        <f t="shared" si="0"/>
        <v>148</v>
      </c>
      <c r="G4" s="15">
        <f t="shared" si="0"/>
        <v>121</v>
      </c>
    </row>
    <row r="5" spans="1:7" ht="25.5" customHeight="1">
      <c r="A5" s="115" t="s">
        <v>82</v>
      </c>
      <c r="B5" s="224" t="s">
        <v>86</v>
      </c>
      <c r="C5" s="116">
        <v>38</v>
      </c>
      <c r="D5" s="116">
        <v>62</v>
      </c>
      <c r="E5" s="116">
        <v>81</v>
      </c>
      <c r="F5" s="116">
        <v>68</v>
      </c>
      <c r="G5" s="116">
        <v>58</v>
      </c>
    </row>
    <row r="6" spans="1:7" ht="25.5" customHeight="1">
      <c r="A6" s="115" t="s">
        <v>82</v>
      </c>
      <c r="B6" s="224" t="s">
        <v>87</v>
      </c>
      <c r="C6" s="116">
        <v>3</v>
      </c>
      <c r="D6" s="116">
        <v>0</v>
      </c>
      <c r="E6" s="116">
        <v>1</v>
      </c>
      <c r="F6" s="116">
        <v>2</v>
      </c>
      <c r="G6" s="116">
        <v>3</v>
      </c>
    </row>
    <row r="7" spans="1:7" ht="25.5" customHeight="1">
      <c r="A7" s="115" t="s">
        <v>83</v>
      </c>
      <c r="B7" s="224" t="s">
        <v>62</v>
      </c>
      <c r="C7" s="116">
        <v>0</v>
      </c>
      <c r="D7" s="116">
        <v>1</v>
      </c>
      <c r="E7" s="116">
        <v>2</v>
      </c>
      <c r="F7" s="116">
        <v>2</v>
      </c>
      <c r="G7" s="116">
        <v>1</v>
      </c>
    </row>
    <row r="8" spans="1:7" ht="25.5" customHeight="1">
      <c r="A8" s="115" t="s">
        <v>84</v>
      </c>
      <c r="B8" s="224" t="s">
        <v>88</v>
      </c>
      <c r="C8" s="116">
        <v>8</v>
      </c>
      <c r="D8" s="116">
        <v>7</v>
      </c>
      <c r="E8" s="116">
        <v>7</v>
      </c>
      <c r="F8" s="116">
        <v>5</v>
      </c>
      <c r="G8" s="116">
        <v>5</v>
      </c>
    </row>
    <row r="9" spans="1:7" ht="25.5" customHeight="1">
      <c r="A9" s="115" t="s">
        <v>85</v>
      </c>
      <c r="B9" s="224" t="s">
        <v>89</v>
      </c>
      <c r="C9" s="116">
        <v>5</v>
      </c>
      <c r="D9" s="116">
        <v>1</v>
      </c>
      <c r="E9" s="116">
        <v>1</v>
      </c>
      <c r="F9" s="116">
        <v>2</v>
      </c>
      <c r="G9" s="116">
        <v>1</v>
      </c>
    </row>
    <row r="10" spans="1:7" ht="25.5" customHeight="1">
      <c r="A10" s="115" t="s">
        <v>19</v>
      </c>
      <c r="B10" s="224" t="s">
        <v>90</v>
      </c>
      <c r="C10" s="116">
        <v>58</v>
      </c>
      <c r="D10" s="116">
        <v>69</v>
      </c>
      <c r="E10" s="116">
        <v>59</v>
      </c>
      <c r="F10" s="116">
        <v>63</v>
      </c>
      <c r="G10" s="116">
        <v>49</v>
      </c>
    </row>
    <row r="11" spans="1:7" ht="25.5" customHeight="1">
      <c r="A11" s="115" t="s">
        <v>16</v>
      </c>
      <c r="B11" s="224" t="s">
        <v>47</v>
      </c>
      <c r="C11" s="116">
        <v>16</v>
      </c>
      <c r="D11" s="116">
        <v>12</v>
      </c>
      <c r="E11" s="116">
        <v>7</v>
      </c>
      <c r="F11" s="116">
        <v>6</v>
      </c>
      <c r="G11" s="116">
        <v>4</v>
      </c>
    </row>
    <row r="12" spans="1:7" ht="9" customHeight="1">
      <c r="A12" s="11"/>
      <c r="B12" s="13"/>
      <c r="C12" s="16"/>
      <c r="D12" s="18"/>
      <c r="E12" s="117"/>
      <c r="F12" s="117"/>
      <c r="G12" s="117"/>
    </row>
    <row r="13" spans="1:7" ht="19.5" customHeight="1">
      <c r="A13" s="12" t="s">
        <v>166</v>
      </c>
      <c r="B13" s="14"/>
      <c r="C13" s="12"/>
      <c r="D13" s="312" t="s">
        <v>239</v>
      </c>
      <c r="E13" s="313"/>
      <c r="F13" s="313"/>
      <c r="G13" s="313"/>
    </row>
    <row r="14" spans="1:7" ht="12" customHeight="1">
      <c r="A14" s="118"/>
      <c r="B14" s="118"/>
      <c r="C14" s="118"/>
      <c r="D14" s="314"/>
      <c r="E14" s="314"/>
      <c r="F14" s="314"/>
      <c r="G14" s="314"/>
    </row>
  </sheetData>
  <mergeCells count="5">
    <mergeCell ref="A1:G1"/>
    <mergeCell ref="A3:B3"/>
    <mergeCell ref="A4:B4"/>
    <mergeCell ref="C2:F2"/>
    <mergeCell ref="D13:G14"/>
  </mergeCells>
  <phoneticPr fontId="9"/>
  <printOptions horizontalCentered="1"/>
  <pageMargins left="0.78740157480314965" right="0.78740157480314965" top="0.98425196850393681" bottom="0.98425196850393681" header="0.51181102362204722" footer="0.51181102362204722"/>
  <pageSetup paperSize="9" scale="76" orientation="portrait" horizontalDpi="65532" verticalDpi="6553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showGridLines="0" zoomScaleSheetLayoutView="100" workbookViewId="0">
      <selection activeCell="M25" sqref="M25"/>
    </sheetView>
  </sheetViews>
  <sheetFormatPr defaultRowHeight="13.5"/>
  <cols>
    <col min="1" max="1" width="2.75" style="19" customWidth="1"/>
    <col min="2" max="2" width="24.5" style="20" customWidth="1"/>
    <col min="3" max="5" width="14.625" style="19" customWidth="1"/>
    <col min="6" max="6" width="3.5" style="19" customWidth="1"/>
    <col min="7" max="7" width="2.875" style="19" customWidth="1"/>
    <col min="8" max="8" width="6.875" style="19" customWidth="1"/>
    <col min="9" max="9" width="12.75" style="19" customWidth="1"/>
    <col min="10" max="10" width="12" style="19" customWidth="1"/>
    <col min="11" max="11" width="12.625" style="19" customWidth="1"/>
    <col min="12" max="256" width="9" style="19" customWidth="1"/>
    <col min="257" max="257" width="2.75" style="19" customWidth="1"/>
    <col min="258" max="258" width="17.625" style="19" customWidth="1"/>
    <col min="259" max="261" width="9.75" style="19" customWidth="1"/>
    <col min="262" max="262" width="3.5" style="19" customWidth="1"/>
    <col min="263" max="263" width="2.5" style="19" customWidth="1"/>
    <col min="264" max="264" width="4.625" style="19" customWidth="1"/>
    <col min="265" max="267" width="9.75" style="19" customWidth="1"/>
    <col min="268" max="512" width="9" style="19" customWidth="1"/>
    <col min="513" max="513" width="2.75" style="19" customWidth="1"/>
    <col min="514" max="514" width="17.625" style="19" customWidth="1"/>
    <col min="515" max="517" width="9.75" style="19" customWidth="1"/>
    <col min="518" max="518" width="3.5" style="19" customWidth="1"/>
    <col min="519" max="519" width="2.5" style="19" customWidth="1"/>
    <col min="520" max="520" width="4.625" style="19" customWidth="1"/>
    <col min="521" max="523" width="9.75" style="19" customWidth="1"/>
    <col min="524" max="768" width="9" style="19" customWidth="1"/>
    <col min="769" max="769" width="2.75" style="19" customWidth="1"/>
    <col min="770" max="770" width="17.625" style="19" customWidth="1"/>
    <col min="771" max="773" width="9.75" style="19" customWidth="1"/>
    <col min="774" max="774" width="3.5" style="19" customWidth="1"/>
    <col min="775" max="775" width="2.5" style="19" customWidth="1"/>
    <col min="776" max="776" width="4.625" style="19" customWidth="1"/>
    <col min="777" max="779" width="9.75" style="19" customWidth="1"/>
    <col min="780" max="1024" width="9" style="19" customWidth="1"/>
    <col min="1025" max="1025" width="2.75" style="19" customWidth="1"/>
    <col min="1026" max="1026" width="17.625" style="19" customWidth="1"/>
    <col min="1027" max="1029" width="9.75" style="19" customWidth="1"/>
    <col min="1030" max="1030" width="3.5" style="19" customWidth="1"/>
    <col min="1031" max="1031" width="2.5" style="19" customWidth="1"/>
    <col min="1032" max="1032" width="4.625" style="19" customWidth="1"/>
    <col min="1033" max="1035" width="9.75" style="19" customWidth="1"/>
    <col min="1036" max="1280" width="9" style="19" customWidth="1"/>
    <col min="1281" max="1281" width="2.75" style="19" customWidth="1"/>
    <col min="1282" max="1282" width="17.625" style="19" customWidth="1"/>
    <col min="1283" max="1285" width="9.75" style="19" customWidth="1"/>
    <col min="1286" max="1286" width="3.5" style="19" customWidth="1"/>
    <col min="1287" max="1287" width="2.5" style="19" customWidth="1"/>
    <col min="1288" max="1288" width="4.625" style="19" customWidth="1"/>
    <col min="1289" max="1291" width="9.75" style="19" customWidth="1"/>
    <col min="1292" max="1536" width="9" style="19" customWidth="1"/>
    <col min="1537" max="1537" width="2.75" style="19" customWidth="1"/>
    <col min="1538" max="1538" width="17.625" style="19" customWidth="1"/>
    <col min="1539" max="1541" width="9.75" style="19" customWidth="1"/>
    <col min="1542" max="1542" width="3.5" style="19" customWidth="1"/>
    <col min="1543" max="1543" width="2.5" style="19" customWidth="1"/>
    <col min="1544" max="1544" width="4.625" style="19" customWidth="1"/>
    <col min="1545" max="1547" width="9.75" style="19" customWidth="1"/>
    <col min="1548" max="1792" width="9" style="19" customWidth="1"/>
    <col min="1793" max="1793" width="2.75" style="19" customWidth="1"/>
    <col min="1794" max="1794" width="17.625" style="19" customWidth="1"/>
    <col min="1795" max="1797" width="9.75" style="19" customWidth="1"/>
    <col min="1798" max="1798" width="3.5" style="19" customWidth="1"/>
    <col min="1799" max="1799" width="2.5" style="19" customWidth="1"/>
    <col min="1800" max="1800" width="4.625" style="19" customWidth="1"/>
    <col min="1801" max="1803" width="9.75" style="19" customWidth="1"/>
    <col min="1804" max="2048" width="9" style="19" customWidth="1"/>
    <col min="2049" max="2049" width="2.75" style="19" customWidth="1"/>
    <col min="2050" max="2050" width="17.625" style="19" customWidth="1"/>
    <col min="2051" max="2053" width="9.75" style="19" customWidth="1"/>
    <col min="2054" max="2054" width="3.5" style="19" customWidth="1"/>
    <col min="2055" max="2055" width="2.5" style="19" customWidth="1"/>
    <col min="2056" max="2056" width="4.625" style="19" customWidth="1"/>
    <col min="2057" max="2059" width="9.75" style="19" customWidth="1"/>
    <col min="2060" max="2304" width="9" style="19" customWidth="1"/>
    <col min="2305" max="2305" width="2.75" style="19" customWidth="1"/>
    <col min="2306" max="2306" width="17.625" style="19" customWidth="1"/>
    <col min="2307" max="2309" width="9.75" style="19" customWidth="1"/>
    <col min="2310" max="2310" width="3.5" style="19" customWidth="1"/>
    <col min="2311" max="2311" width="2.5" style="19" customWidth="1"/>
    <col min="2312" max="2312" width="4.625" style="19" customWidth="1"/>
    <col min="2313" max="2315" width="9.75" style="19" customWidth="1"/>
    <col min="2316" max="2560" width="9" style="19" customWidth="1"/>
    <col min="2561" max="2561" width="2.75" style="19" customWidth="1"/>
    <col min="2562" max="2562" width="17.625" style="19" customWidth="1"/>
    <col min="2563" max="2565" width="9.75" style="19" customWidth="1"/>
    <col min="2566" max="2566" width="3.5" style="19" customWidth="1"/>
    <col min="2567" max="2567" width="2.5" style="19" customWidth="1"/>
    <col min="2568" max="2568" width="4.625" style="19" customWidth="1"/>
    <col min="2569" max="2571" width="9.75" style="19" customWidth="1"/>
    <col min="2572" max="2816" width="9" style="19" customWidth="1"/>
    <col min="2817" max="2817" width="2.75" style="19" customWidth="1"/>
    <col min="2818" max="2818" width="17.625" style="19" customWidth="1"/>
    <col min="2819" max="2821" width="9.75" style="19" customWidth="1"/>
    <col min="2822" max="2822" width="3.5" style="19" customWidth="1"/>
    <col min="2823" max="2823" width="2.5" style="19" customWidth="1"/>
    <col min="2824" max="2824" width="4.625" style="19" customWidth="1"/>
    <col min="2825" max="2827" width="9.75" style="19" customWidth="1"/>
    <col min="2828" max="3072" width="9" style="19" customWidth="1"/>
    <col min="3073" max="3073" width="2.75" style="19" customWidth="1"/>
    <col min="3074" max="3074" width="17.625" style="19" customWidth="1"/>
    <col min="3075" max="3077" width="9.75" style="19" customWidth="1"/>
    <col min="3078" max="3078" width="3.5" style="19" customWidth="1"/>
    <col min="3079" max="3079" width="2.5" style="19" customWidth="1"/>
    <col min="3080" max="3080" width="4.625" style="19" customWidth="1"/>
    <col min="3081" max="3083" width="9.75" style="19" customWidth="1"/>
    <col min="3084" max="3328" width="9" style="19" customWidth="1"/>
    <col min="3329" max="3329" width="2.75" style="19" customWidth="1"/>
    <col min="3330" max="3330" width="17.625" style="19" customWidth="1"/>
    <col min="3331" max="3333" width="9.75" style="19" customWidth="1"/>
    <col min="3334" max="3334" width="3.5" style="19" customWidth="1"/>
    <col min="3335" max="3335" width="2.5" style="19" customWidth="1"/>
    <col min="3336" max="3336" width="4.625" style="19" customWidth="1"/>
    <col min="3337" max="3339" width="9.75" style="19" customWidth="1"/>
    <col min="3340" max="3584" width="9" style="19" customWidth="1"/>
    <col min="3585" max="3585" width="2.75" style="19" customWidth="1"/>
    <col min="3586" max="3586" width="17.625" style="19" customWidth="1"/>
    <col min="3587" max="3589" width="9.75" style="19" customWidth="1"/>
    <col min="3590" max="3590" width="3.5" style="19" customWidth="1"/>
    <col min="3591" max="3591" width="2.5" style="19" customWidth="1"/>
    <col min="3592" max="3592" width="4.625" style="19" customWidth="1"/>
    <col min="3593" max="3595" width="9.75" style="19" customWidth="1"/>
    <col min="3596" max="3840" width="9" style="19" customWidth="1"/>
    <col min="3841" max="3841" width="2.75" style="19" customWidth="1"/>
    <col min="3842" max="3842" width="17.625" style="19" customWidth="1"/>
    <col min="3843" max="3845" width="9.75" style="19" customWidth="1"/>
    <col min="3846" max="3846" width="3.5" style="19" customWidth="1"/>
    <col min="3847" max="3847" width="2.5" style="19" customWidth="1"/>
    <col min="3848" max="3848" width="4.625" style="19" customWidth="1"/>
    <col min="3849" max="3851" width="9.75" style="19" customWidth="1"/>
    <col min="3852" max="4096" width="9" style="19" customWidth="1"/>
    <col min="4097" max="4097" width="2.75" style="19" customWidth="1"/>
    <col min="4098" max="4098" width="17.625" style="19" customWidth="1"/>
    <col min="4099" max="4101" width="9.75" style="19" customWidth="1"/>
    <col min="4102" max="4102" width="3.5" style="19" customWidth="1"/>
    <col min="4103" max="4103" width="2.5" style="19" customWidth="1"/>
    <col min="4104" max="4104" width="4.625" style="19" customWidth="1"/>
    <col min="4105" max="4107" width="9.75" style="19" customWidth="1"/>
    <col min="4108" max="4352" width="9" style="19" customWidth="1"/>
    <col min="4353" max="4353" width="2.75" style="19" customWidth="1"/>
    <col min="4354" max="4354" width="17.625" style="19" customWidth="1"/>
    <col min="4355" max="4357" width="9.75" style="19" customWidth="1"/>
    <col min="4358" max="4358" width="3.5" style="19" customWidth="1"/>
    <col min="4359" max="4359" width="2.5" style="19" customWidth="1"/>
    <col min="4360" max="4360" width="4.625" style="19" customWidth="1"/>
    <col min="4361" max="4363" width="9.75" style="19" customWidth="1"/>
    <col min="4364" max="4608" width="9" style="19" customWidth="1"/>
    <col min="4609" max="4609" width="2.75" style="19" customWidth="1"/>
    <col min="4610" max="4610" width="17.625" style="19" customWidth="1"/>
    <col min="4611" max="4613" width="9.75" style="19" customWidth="1"/>
    <col min="4614" max="4614" width="3.5" style="19" customWidth="1"/>
    <col min="4615" max="4615" width="2.5" style="19" customWidth="1"/>
    <col min="4616" max="4616" width="4.625" style="19" customWidth="1"/>
    <col min="4617" max="4619" width="9.75" style="19" customWidth="1"/>
    <col min="4620" max="4864" width="9" style="19" customWidth="1"/>
    <col min="4865" max="4865" width="2.75" style="19" customWidth="1"/>
    <col min="4866" max="4866" width="17.625" style="19" customWidth="1"/>
    <col min="4867" max="4869" width="9.75" style="19" customWidth="1"/>
    <col min="4870" max="4870" width="3.5" style="19" customWidth="1"/>
    <col min="4871" max="4871" width="2.5" style="19" customWidth="1"/>
    <col min="4872" max="4872" width="4.625" style="19" customWidth="1"/>
    <col min="4873" max="4875" width="9.75" style="19" customWidth="1"/>
    <col min="4876" max="5120" width="9" style="19" customWidth="1"/>
    <col min="5121" max="5121" width="2.75" style="19" customWidth="1"/>
    <col min="5122" max="5122" width="17.625" style="19" customWidth="1"/>
    <col min="5123" max="5125" width="9.75" style="19" customWidth="1"/>
    <col min="5126" max="5126" width="3.5" style="19" customWidth="1"/>
    <col min="5127" max="5127" width="2.5" style="19" customWidth="1"/>
    <col min="5128" max="5128" width="4.625" style="19" customWidth="1"/>
    <col min="5129" max="5131" width="9.75" style="19" customWidth="1"/>
    <col min="5132" max="5376" width="9" style="19" customWidth="1"/>
    <col min="5377" max="5377" width="2.75" style="19" customWidth="1"/>
    <col min="5378" max="5378" width="17.625" style="19" customWidth="1"/>
    <col min="5379" max="5381" width="9.75" style="19" customWidth="1"/>
    <col min="5382" max="5382" width="3.5" style="19" customWidth="1"/>
    <col min="5383" max="5383" width="2.5" style="19" customWidth="1"/>
    <col min="5384" max="5384" width="4.625" style="19" customWidth="1"/>
    <col min="5385" max="5387" width="9.75" style="19" customWidth="1"/>
    <col min="5388" max="5632" width="9" style="19" customWidth="1"/>
    <col min="5633" max="5633" width="2.75" style="19" customWidth="1"/>
    <col min="5634" max="5634" width="17.625" style="19" customWidth="1"/>
    <col min="5635" max="5637" width="9.75" style="19" customWidth="1"/>
    <col min="5638" max="5638" width="3.5" style="19" customWidth="1"/>
    <col min="5639" max="5639" width="2.5" style="19" customWidth="1"/>
    <col min="5640" max="5640" width="4.625" style="19" customWidth="1"/>
    <col min="5641" max="5643" width="9.75" style="19" customWidth="1"/>
    <col min="5644" max="5888" width="9" style="19" customWidth="1"/>
    <col min="5889" max="5889" width="2.75" style="19" customWidth="1"/>
    <col min="5890" max="5890" width="17.625" style="19" customWidth="1"/>
    <col min="5891" max="5893" width="9.75" style="19" customWidth="1"/>
    <col min="5894" max="5894" width="3.5" style="19" customWidth="1"/>
    <col min="5895" max="5895" width="2.5" style="19" customWidth="1"/>
    <col min="5896" max="5896" width="4.625" style="19" customWidth="1"/>
    <col min="5897" max="5899" width="9.75" style="19" customWidth="1"/>
    <col min="5900" max="6144" width="9" style="19" customWidth="1"/>
    <col min="6145" max="6145" width="2.75" style="19" customWidth="1"/>
    <col min="6146" max="6146" width="17.625" style="19" customWidth="1"/>
    <col min="6147" max="6149" width="9.75" style="19" customWidth="1"/>
    <col min="6150" max="6150" width="3.5" style="19" customWidth="1"/>
    <col min="6151" max="6151" width="2.5" style="19" customWidth="1"/>
    <col min="6152" max="6152" width="4.625" style="19" customWidth="1"/>
    <col min="6153" max="6155" width="9.75" style="19" customWidth="1"/>
    <col min="6156" max="6400" width="9" style="19" customWidth="1"/>
    <col min="6401" max="6401" width="2.75" style="19" customWidth="1"/>
    <col min="6402" max="6402" width="17.625" style="19" customWidth="1"/>
    <col min="6403" max="6405" width="9.75" style="19" customWidth="1"/>
    <col min="6406" max="6406" width="3.5" style="19" customWidth="1"/>
    <col min="6407" max="6407" width="2.5" style="19" customWidth="1"/>
    <col min="6408" max="6408" width="4.625" style="19" customWidth="1"/>
    <col min="6409" max="6411" width="9.75" style="19" customWidth="1"/>
    <col min="6412" max="6656" width="9" style="19" customWidth="1"/>
    <col min="6657" max="6657" width="2.75" style="19" customWidth="1"/>
    <col min="6658" max="6658" width="17.625" style="19" customWidth="1"/>
    <col min="6659" max="6661" width="9.75" style="19" customWidth="1"/>
    <col min="6662" max="6662" width="3.5" style="19" customWidth="1"/>
    <col min="6663" max="6663" width="2.5" style="19" customWidth="1"/>
    <col min="6664" max="6664" width="4.625" style="19" customWidth="1"/>
    <col min="6665" max="6667" width="9.75" style="19" customWidth="1"/>
    <col min="6668" max="6912" width="9" style="19" customWidth="1"/>
    <col min="6913" max="6913" width="2.75" style="19" customWidth="1"/>
    <col min="6914" max="6914" width="17.625" style="19" customWidth="1"/>
    <col min="6915" max="6917" width="9.75" style="19" customWidth="1"/>
    <col min="6918" max="6918" width="3.5" style="19" customWidth="1"/>
    <col min="6919" max="6919" width="2.5" style="19" customWidth="1"/>
    <col min="6920" max="6920" width="4.625" style="19" customWidth="1"/>
    <col min="6921" max="6923" width="9.75" style="19" customWidth="1"/>
    <col min="6924" max="7168" width="9" style="19" customWidth="1"/>
    <col min="7169" max="7169" width="2.75" style="19" customWidth="1"/>
    <col min="7170" max="7170" width="17.625" style="19" customWidth="1"/>
    <col min="7171" max="7173" width="9.75" style="19" customWidth="1"/>
    <col min="7174" max="7174" width="3.5" style="19" customWidth="1"/>
    <col min="7175" max="7175" width="2.5" style="19" customWidth="1"/>
    <col min="7176" max="7176" width="4.625" style="19" customWidth="1"/>
    <col min="7177" max="7179" width="9.75" style="19" customWidth="1"/>
    <col min="7180" max="7424" width="9" style="19" customWidth="1"/>
    <col min="7425" max="7425" width="2.75" style="19" customWidth="1"/>
    <col min="7426" max="7426" width="17.625" style="19" customWidth="1"/>
    <col min="7427" max="7429" width="9.75" style="19" customWidth="1"/>
    <col min="7430" max="7430" width="3.5" style="19" customWidth="1"/>
    <col min="7431" max="7431" width="2.5" style="19" customWidth="1"/>
    <col min="7432" max="7432" width="4.625" style="19" customWidth="1"/>
    <col min="7433" max="7435" width="9.75" style="19" customWidth="1"/>
    <col min="7436" max="7680" width="9" style="19" customWidth="1"/>
    <col min="7681" max="7681" width="2.75" style="19" customWidth="1"/>
    <col min="7682" max="7682" width="17.625" style="19" customWidth="1"/>
    <col min="7683" max="7685" width="9.75" style="19" customWidth="1"/>
    <col min="7686" max="7686" width="3.5" style="19" customWidth="1"/>
    <col min="7687" max="7687" width="2.5" style="19" customWidth="1"/>
    <col min="7688" max="7688" width="4.625" style="19" customWidth="1"/>
    <col min="7689" max="7691" width="9.75" style="19" customWidth="1"/>
    <col min="7692" max="7936" width="9" style="19" customWidth="1"/>
    <col min="7937" max="7937" width="2.75" style="19" customWidth="1"/>
    <col min="7938" max="7938" width="17.625" style="19" customWidth="1"/>
    <col min="7939" max="7941" width="9.75" style="19" customWidth="1"/>
    <col min="7942" max="7942" width="3.5" style="19" customWidth="1"/>
    <col min="7943" max="7943" width="2.5" style="19" customWidth="1"/>
    <col min="7944" max="7944" width="4.625" style="19" customWidth="1"/>
    <col min="7945" max="7947" width="9.75" style="19" customWidth="1"/>
    <col min="7948" max="8192" width="9" style="19" customWidth="1"/>
    <col min="8193" max="8193" width="2.75" style="19" customWidth="1"/>
    <col min="8194" max="8194" width="17.625" style="19" customWidth="1"/>
    <col min="8195" max="8197" width="9.75" style="19" customWidth="1"/>
    <col min="8198" max="8198" width="3.5" style="19" customWidth="1"/>
    <col min="8199" max="8199" width="2.5" style="19" customWidth="1"/>
    <col min="8200" max="8200" width="4.625" style="19" customWidth="1"/>
    <col min="8201" max="8203" width="9.75" style="19" customWidth="1"/>
    <col min="8204" max="8448" width="9" style="19" customWidth="1"/>
    <col min="8449" max="8449" width="2.75" style="19" customWidth="1"/>
    <col min="8450" max="8450" width="17.625" style="19" customWidth="1"/>
    <col min="8451" max="8453" width="9.75" style="19" customWidth="1"/>
    <col min="8454" max="8454" width="3.5" style="19" customWidth="1"/>
    <col min="8455" max="8455" width="2.5" style="19" customWidth="1"/>
    <col min="8456" max="8456" width="4.625" style="19" customWidth="1"/>
    <col min="8457" max="8459" width="9.75" style="19" customWidth="1"/>
    <col min="8460" max="8704" width="9" style="19" customWidth="1"/>
    <col min="8705" max="8705" width="2.75" style="19" customWidth="1"/>
    <col min="8706" max="8706" width="17.625" style="19" customWidth="1"/>
    <col min="8707" max="8709" width="9.75" style="19" customWidth="1"/>
    <col min="8710" max="8710" width="3.5" style="19" customWidth="1"/>
    <col min="8711" max="8711" width="2.5" style="19" customWidth="1"/>
    <col min="8712" max="8712" width="4.625" style="19" customWidth="1"/>
    <col min="8713" max="8715" width="9.75" style="19" customWidth="1"/>
    <col min="8716" max="8960" width="9" style="19" customWidth="1"/>
    <col min="8961" max="8961" width="2.75" style="19" customWidth="1"/>
    <col min="8962" max="8962" width="17.625" style="19" customWidth="1"/>
    <col min="8963" max="8965" width="9.75" style="19" customWidth="1"/>
    <col min="8966" max="8966" width="3.5" style="19" customWidth="1"/>
    <col min="8967" max="8967" width="2.5" style="19" customWidth="1"/>
    <col min="8968" max="8968" width="4.625" style="19" customWidth="1"/>
    <col min="8969" max="8971" width="9.75" style="19" customWidth="1"/>
    <col min="8972" max="9216" width="9" style="19" customWidth="1"/>
    <col min="9217" max="9217" width="2.75" style="19" customWidth="1"/>
    <col min="9218" max="9218" width="17.625" style="19" customWidth="1"/>
    <col min="9219" max="9221" width="9.75" style="19" customWidth="1"/>
    <col min="9222" max="9222" width="3.5" style="19" customWidth="1"/>
    <col min="9223" max="9223" width="2.5" style="19" customWidth="1"/>
    <col min="9224" max="9224" width="4.625" style="19" customWidth="1"/>
    <col min="9225" max="9227" width="9.75" style="19" customWidth="1"/>
    <col min="9228" max="9472" width="9" style="19" customWidth="1"/>
    <col min="9473" max="9473" width="2.75" style="19" customWidth="1"/>
    <col min="9474" max="9474" width="17.625" style="19" customWidth="1"/>
    <col min="9475" max="9477" width="9.75" style="19" customWidth="1"/>
    <col min="9478" max="9478" width="3.5" style="19" customWidth="1"/>
    <col min="9479" max="9479" width="2.5" style="19" customWidth="1"/>
    <col min="9480" max="9480" width="4.625" style="19" customWidth="1"/>
    <col min="9481" max="9483" width="9.75" style="19" customWidth="1"/>
    <col min="9484" max="9728" width="9" style="19" customWidth="1"/>
    <col min="9729" max="9729" width="2.75" style="19" customWidth="1"/>
    <col min="9730" max="9730" width="17.625" style="19" customWidth="1"/>
    <col min="9731" max="9733" width="9.75" style="19" customWidth="1"/>
    <col min="9734" max="9734" width="3.5" style="19" customWidth="1"/>
    <col min="9735" max="9735" width="2.5" style="19" customWidth="1"/>
    <col min="9736" max="9736" width="4.625" style="19" customWidth="1"/>
    <col min="9737" max="9739" width="9.75" style="19" customWidth="1"/>
    <col min="9740" max="9984" width="9" style="19" customWidth="1"/>
    <col min="9985" max="9985" width="2.75" style="19" customWidth="1"/>
    <col min="9986" max="9986" width="17.625" style="19" customWidth="1"/>
    <col min="9987" max="9989" width="9.75" style="19" customWidth="1"/>
    <col min="9990" max="9990" width="3.5" style="19" customWidth="1"/>
    <col min="9991" max="9991" width="2.5" style="19" customWidth="1"/>
    <col min="9992" max="9992" width="4.625" style="19" customWidth="1"/>
    <col min="9993" max="9995" width="9.75" style="19" customWidth="1"/>
    <col min="9996" max="10240" width="9" style="19" customWidth="1"/>
    <col min="10241" max="10241" width="2.75" style="19" customWidth="1"/>
    <col min="10242" max="10242" width="17.625" style="19" customWidth="1"/>
    <col min="10243" max="10245" width="9.75" style="19" customWidth="1"/>
    <col min="10246" max="10246" width="3.5" style="19" customWidth="1"/>
    <col min="10247" max="10247" width="2.5" style="19" customWidth="1"/>
    <col min="10248" max="10248" width="4.625" style="19" customWidth="1"/>
    <col min="10249" max="10251" width="9.75" style="19" customWidth="1"/>
    <col min="10252" max="10496" width="9" style="19" customWidth="1"/>
    <col min="10497" max="10497" width="2.75" style="19" customWidth="1"/>
    <col min="10498" max="10498" width="17.625" style="19" customWidth="1"/>
    <col min="10499" max="10501" width="9.75" style="19" customWidth="1"/>
    <col min="10502" max="10502" width="3.5" style="19" customWidth="1"/>
    <col min="10503" max="10503" width="2.5" style="19" customWidth="1"/>
    <col min="10504" max="10504" width="4.625" style="19" customWidth="1"/>
    <col min="10505" max="10507" width="9.75" style="19" customWidth="1"/>
    <col min="10508" max="10752" width="9" style="19" customWidth="1"/>
    <col min="10753" max="10753" width="2.75" style="19" customWidth="1"/>
    <col min="10754" max="10754" width="17.625" style="19" customWidth="1"/>
    <col min="10755" max="10757" width="9.75" style="19" customWidth="1"/>
    <col min="10758" max="10758" width="3.5" style="19" customWidth="1"/>
    <col min="10759" max="10759" width="2.5" style="19" customWidth="1"/>
    <col min="10760" max="10760" width="4.625" style="19" customWidth="1"/>
    <col min="10761" max="10763" width="9.75" style="19" customWidth="1"/>
    <col min="10764" max="11008" width="9" style="19" customWidth="1"/>
    <col min="11009" max="11009" width="2.75" style="19" customWidth="1"/>
    <col min="11010" max="11010" width="17.625" style="19" customWidth="1"/>
    <col min="11011" max="11013" width="9.75" style="19" customWidth="1"/>
    <col min="11014" max="11014" width="3.5" style="19" customWidth="1"/>
    <col min="11015" max="11015" width="2.5" style="19" customWidth="1"/>
    <col min="11016" max="11016" width="4.625" style="19" customWidth="1"/>
    <col min="11017" max="11019" width="9.75" style="19" customWidth="1"/>
    <col min="11020" max="11264" width="9" style="19" customWidth="1"/>
    <col min="11265" max="11265" width="2.75" style="19" customWidth="1"/>
    <col min="11266" max="11266" width="17.625" style="19" customWidth="1"/>
    <col min="11267" max="11269" width="9.75" style="19" customWidth="1"/>
    <col min="11270" max="11270" width="3.5" style="19" customWidth="1"/>
    <col min="11271" max="11271" width="2.5" style="19" customWidth="1"/>
    <col min="11272" max="11272" width="4.625" style="19" customWidth="1"/>
    <col min="11273" max="11275" width="9.75" style="19" customWidth="1"/>
    <col min="11276" max="11520" width="9" style="19" customWidth="1"/>
    <col min="11521" max="11521" width="2.75" style="19" customWidth="1"/>
    <col min="11522" max="11522" width="17.625" style="19" customWidth="1"/>
    <col min="11523" max="11525" width="9.75" style="19" customWidth="1"/>
    <col min="11526" max="11526" width="3.5" style="19" customWidth="1"/>
    <col min="11527" max="11527" width="2.5" style="19" customWidth="1"/>
    <col min="11528" max="11528" width="4.625" style="19" customWidth="1"/>
    <col min="11529" max="11531" width="9.75" style="19" customWidth="1"/>
    <col min="11532" max="11776" width="9" style="19" customWidth="1"/>
    <col min="11777" max="11777" width="2.75" style="19" customWidth="1"/>
    <col min="11778" max="11778" width="17.625" style="19" customWidth="1"/>
    <col min="11779" max="11781" width="9.75" style="19" customWidth="1"/>
    <col min="11782" max="11782" width="3.5" style="19" customWidth="1"/>
    <col min="11783" max="11783" width="2.5" style="19" customWidth="1"/>
    <col min="11784" max="11784" width="4.625" style="19" customWidth="1"/>
    <col min="11785" max="11787" width="9.75" style="19" customWidth="1"/>
    <col min="11788" max="12032" width="9" style="19" customWidth="1"/>
    <col min="12033" max="12033" width="2.75" style="19" customWidth="1"/>
    <col min="12034" max="12034" width="17.625" style="19" customWidth="1"/>
    <col min="12035" max="12037" width="9.75" style="19" customWidth="1"/>
    <col min="12038" max="12038" width="3.5" style="19" customWidth="1"/>
    <col min="12039" max="12039" width="2.5" style="19" customWidth="1"/>
    <col min="12040" max="12040" width="4.625" style="19" customWidth="1"/>
    <col min="12041" max="12043" width="9.75" style="19" customWidth="1"/>
    <col min="12044" max="12288" width="9" style="19" customWidth="1"/>
    <col min="12289" max="12289" width="2.75" style="19" customWidth="1"/>
    <col min="12290" max="12290" width="17.625" style="19" customWidth="1"/>
    <col min="12291" max="12293" width="9.75" style="19" customWidth="1"/>
    <col min="12294" max="12294" width="3.5" style="19" customWidth="1"/>
    <col min="12295" max="12295" width="2.5" style="19" customWidth="1"/>
    <col min="12296" max="12296" width="4.625" style="19" customWidth="1"/>
    <col min="12297" max="12299" width="9.75" style="19" customWidth="1"/>
    <col min="12300" max="12544" width="9" style="19" customWidth="1"/>
    <col min="12545" max="12545" width="2.75" style="19" customWidth="1"/>
    <col min="12546" max="12546" width="17.625" style="19" customWidth="1"/>
    <col min="12547" max="12549" width="9.75" style="19" customWidth="1"/>
    <col min="12550" max="12550" width="3.5" style="19" customWidth="1"/>
    <col min="12551" max="12551" width="2.5" style="19" customWidth="1"/>
    <col min="12552" max="12552" width="4.625" style="19" customWidth="1"/>
    <col min="12553" max="12555" width="9.75" style="19" customWidth="1"/>
    <col min="12556" max="12800" width="9" style="19" customWidth="1"/>
    <col min="12801" max="12801" width="2.75" style="19" customWidth="1"/>
    <col min="12802" max="12802" width="17.625" style="19" customWidth="1"/>
    <col min="12803" max="12805" width="9.75" style="19" customWidth="1"/>
    <col min="12806" max="12806" width="3.5" style="19" customWidth="1"/>
    <col min="12807" max="12807" width="2.5" style="19" customWidth="1"/>
    <col min="12808" max="12808" width="4.625" style="19" customWidth="1"/>
    <col min="12809" max="12811" width="9.75" style="19" customWidth="1"/>
    <col min="12812" max="13056" width="9" style="19" customWidth="1"/>
    <col min="13057" max="13057" width="2.75" style="19" customWidth="1"/>
    <col min="13058" max="13058" width="17.625" style="19" customWidth="1"/>
    <col min="13059" max="13061" width="9.75" style="19" customWidth="1"/>
    <col min="13062" max="13062" width="3.5" style="19" customWidth="1"/>
    <col min="13063" max="13063" width="2.5" style="19" customWidth="1"/>
    <col min="13064" max="13064" width="4.625" style="19" customWidth="1"/>
    <col min="13065" max="13067" width="9.75" style="19" customWidth="1"/>
    <col min="13068" max="13312" width="9" style="19" customWidth="1"/>
    <col min="13313" max="13313" width="2.75" style="19" customWidth="1"/>
    <col min="13314" max="13314" width="17.625" style="19" customWidth="1"/>
    <col min="13315" max="13317" width="9.75" style="19" customWidth="1"/>
    <col min="13318" max="13318" width="3.5" style="19" customWidth="1"/>
    <col min="13319" max="13319" width="2.5" style="19" customWidth="1"/>
    <col min="13320" max="13320" width="4.625" style="19" customWidth="1"/>
    <col min="13321" max="13323" width="9.75" style="19" customWidth="1"/>
    <col min="13324" max="13568" width="9" style="19" customWidth="1"/>
    <col min="13569" max="13569" width="2.75" style="19" customWidth="1"/>
    <col min="13570" max="13570" width="17.625" style="19" customWidth="1"/>
    <col min="13571" max="13573" width="9.75" style="19" customWidth="1"/>
    <col min="13574" max="13574" width="3.5" style="19" customWidth="1"/>
    <col min="13575" max="13575" width="2.5" style="19" customWidth="1"/>
    <col min="13576" max="13576" width="4.625" style="19" customWidth="1"/>
    <col min="13577" max="13579" width="9.75" style="19" customWidth="1"/>
    <col min="13580" max="13824" width="9" style="19" customWidth="1"/>
    <col min="13825" max="13825" width="2.75" style="19" customWidth="1"/>
    <col min="13826" max="13826" width="17.625" style="19" customWidth="1"/>
    <col min="13827" max="13829" width="9.75" style="19" customWidth="1"/>
    <col min="13830" max="13830" width="3.5" style="19" customWidth="1"/>
    <col min="13831" max="13831" width="2.5" style="19" customWidth="1"/>
    <col min="13832" max="13832" width="4.625" style="19" customWidth="1"/>
    <col min="13833" max="13835" width="9.75" style="19" customWidth="1"/>
    <col min="13836" max="14080" width="9" style="19" customWidth="1"/>
    <col min="14081" max="14081" width="2.75" style="19" customWidth="1"/>
    <col min="14082" max="14082" width="17.625" style="19" customWidth="1"/>
    <col min="14083" max="14085" width="9.75" style="19" customWidth="1"/>
    <col min="14086" max="14086" width="3.5" style="19" customWidth="1"/>
    <col min="14087" max="14087" width="2.5" style="19" customWidth="1"/>
    <col min="14088" max="14088" width="4.625" style="19" customWidth="1"/>
    <col min="14089" max="14091" width="9.75" style="19" customWidth="1"/>
    <col min="14092" max="14336" width="9" style="19" customWidth="1"/>
    <col min="14337" max="14337" width="2.75" style="19" customWidth="1"/>
    <col min="14338" max="14338" width="17.625" style="19" customWidth="1"/>
    <col min="14339" max="14341" width="9.75" style="19" customWidth="1"/>
    <col min="14342" max="14342" width="3.5" style="19" customWidth="1"/>
    <col min="14343" max="14343" width="2.5" style="19" customWidth="1"/>
    <col min="14344" max="14344" width="4.625" style="19" customWidth="1"/>
    <col min="14345" max="14347" width="9.75" style="19" customWidth="1"/>
    <col min="14348" max="14592" width="9" style="19" customWidth="1"/>
    <col min="14593" max="14593" width="2.75" style="19" customWidth="1"/>
    <col min="14594" max="14594" width="17.625" style="19" customWidth="1"/>
    <col min="14595" max="14597" width="9.75" style="19" customWidth="1"/>
    <col min="14598" max="14598" width="3.5" style="19" customWidth="1"/>
    <col min="14599" max="14599" width="2.5" style="19" customWidth="1"/>
    <col min="14600" max="14600" width="4.625" style="19" customWidth="1"/>
    <col min="14601" max="14603" width="9.75" style="19" customWidth="1"/>
    <col min="14604" max="14848" width="9" style="19" customWidth="1"/>
    <col min="14849" max="14849" width="2.75" style="19" customWidth="1"/>
    <col min="14850" max="14850" width="17.625" style="19" customWidth="1"/>
    <col min="14851" max="14853" width="9.75" style="19" customWidth="1"/>
    <col min="14854" max="14854" width="3.5" style="19" customWidth="1"/>
    <col min="14855" max="14855" width="2.5" style="19" customWidth="1"/>
    <col min="14856" max="14856" width="4.625" style="19" customWidth="1"/>
    <col min="14857" max="14859" width="9.75" style="19" customWidth="1"/>
    <col min="14860" max="15104" width="9" style="19" customWidth="1"/>
    <col min="15105" max="15105" width="2.75" style="19" customWidth="1"/>
    <col min="15106" max="15106" width="17.625" style="19" customWidth="1"/>
    <col min="15107" max="15109" width="9.75" style="19" customWidth="1"/>
    <col min="15110" max="15110" width="3.5" style="19" customWidth="1"/>
    <col min="15111" max="15111" width="2.5" style="19" customWidth="1"/>
    <col min="15112" max="15112" width="4.625" style="19" customWidth="1"/>
    <col min="15113" max="15115" width="9.75" style="19" customWidth="1"/>
    <col min="15116" max="15360" width="9" style="19" customWidth="1"/>
    <col min="15361" max="15361" width="2.75" style="19" customWidth="1"/>
    <col min="15362" max="15362" width="17.625" style="19" customWidth="1"/>
    <col min="15363" max="15365" width="9.75" style="19" customWidth="1"/>
    <col min="15366" max="15366" width="3.5" style="19" customWidth="1"/>
    <col min="15367" max="15367" width="2.5" style="19" customWidth="1"/>
    <col min="15368" max="15368" width="4.625" style="19" customWidth="1"/>
    <col min="15369" max="15371" width="9.75" style="19" customWidth="1"/>
    <col min="15372" max="15616" width="9" style="19" customWidth="1"/>
    <col min="15617" max="15617" width="2.75" style="19" customWidth="1"/>
    <col min="15618" max="15618" width="17.625" style="19" customWidth="1"/>
    <col min="15619" max="15621" width="9.75" style="19" customWidth="1"/>
    <col min="15622" max="15622" width="3.5" style="19" customWidth="1"/>
    <col min="15623" max="15623" width="2.5" style="19" customWidth="1"/>
    <col min="15624" max="15624" width="4.625" style="19" customWidth="1"/>
    <col min="15625" max="15627" width="9.75" style="19" customWidth="1"/>
    <col min="15628" max="15872" width="9" style="19" customWidth="1"/>
    <col min="15873" max="15873" width="2.75" style="19" customWidth="1"/>
    <col min="15874" max="15874" width="17.625" style="19" customWidth="1"/>
    <col min="15875" max="15877" width="9.75" style="19" customWidth="1"/>
    <col min="15878" max="15878" width="3.5" style="19" customWidth="1"/>
    <col min="15879" max="15879" width="2.5" style="19" customWidth="1"/>
    <col min="15880" max="15880" width="4.625" style="19" customWidth="1"/>
    <col min="15881" max="15883" width="9.75" style="19" customWidth="1"/>
    <col min="15884" max="16128" width="9" style="19" customWidth="1"/>
    <col min="16129" max="16129" width="2.75" style="19" customWidth="1"/>
    <col min="16130" max="16130" width="17.625" style="19" customWidth="1"/>
    <col min="16131" max="16133" width="9.75" style="19" customWidth="1"/>
    <col min="16134" max="16134" width="3.5" style="19" customWidth="1"/>
    <col min="16135" max="16135" width="2.5" style="19" customWidth="1"/>
    <col min="16136" max="16136" width="4.625" style="19" customWidth="1"/>
    <col min="16137" max="16139" width="9.75" style="19" customWidth="1"/>
    <col min="16140" max="16384" width="9" style="19" customWidth="1"/>
  </cols>
  <sheetData>
    <row r="1" spans="1:11" s="21" customFormat="1" ht="21.75" customHeight="1">
      <c r="A1" s="315" t="s">
        <v>68</v>
      </c>
      <c r="B1" s="315"/>
      <c r="C1" s="315"/>
      <c r="D1" s="315"/>
      <c r="E1" s="315"/>
      <c r="F1" s="315"/>
      <c r="G1" s="315"/>
      <c r="H1" s="315"/>
      <c r="I1" s="315"/>
      <c r="J1" s="315"/>
      <c r="K1" s="315"/>
    </row>
    <row r="2" spans="1:11" s="22" customFormat="1" ht="3.75" customHeight="1">
      <c r="A2" s="316"/>
      <c r="B2" s="316"/>
      <c r="E2" s="28"/>
      <c r="F2" s="28"/>
      <c r="G2" s="28"/>
      <c r="H2" s="28"/>
      <c r="I2" s="28"/>
      <c r="J2" s="28"/>
      <c r="K2" s="28"/>
    </row>
    <row r="3" spans="1:11" s="22" customFormat="1" ht="14.25" customHeight="1">
      <c r="A3" s="101"/>
      <c r="B3" s="101"/>
      <c r="C3" s="99"/>
      <c r="D3" s="99"/>
      <c r="E3" s="119"/>
      <c r="F3" s="119"/>
      <c r="G3" s="119"/>
      <c r="H3" s="119"/>
      <c r="I3" s="119"/>
      <c r="J3" s="317" t="s">
        <v>244</v>
      </c>
      <c r="K3" s="317"/>
    </row>
    <row r="4" spans="1:11" s="22" customFormat="1" ht="9.75" customHeight="1">
      <c r="A4" s="287"/>
      <c r="B4" s="101"/>
      <c r="C4" s="288"/>
      <c r="D4" s="288"/>
      <c r="E4" s="288"/>
      <c r="F4" s="288"/>
      <c r="G4" s="288"/>
      <c r="H4" s="288"/>
      <c r="I4" s="99"/>
      <c r="J4" s="99"/>
      <c r="K4" s="99"/>
    </row>
    <row r="5" spans="1:11" s="23" customFormat="1" ht="21" customHeight="1" thickBot="1">
      <c r="A5" s="318" t="s">
        <v>91</v>
      </c>
      <c r="B5" s="318"/>
      <c r="C5" s="318"/>
      <c r="D5" s="318"/>
      <c r="E5" s="318"/>
      <c r="F5" s="318"/>
      <c r="G5" s="318"/>
      <c r="H5" s="318"/>
      <c r="I5" s="99"/>
      <c r="J5" s="99"/>
      <c r="K5" s="99"/>
    </row>
    <row r="6" spans="1:11" s="22" customFormat="1" ht="28.5" customHeight="1" thickTop="1">
      <c r="A6" s="319" t="s">
        <v>93</v>
      </c>
      <c r="B6" s="320"/>
      <c r="C6" s="291" t="s">
        <v>110</v>
      </c>
      <c r="D6" s="291" t="s">
        <v>114</v>
      </c>
      <c r="E6" s="291" t="s">
        <v>111</v>
      </c>
      <c r="F6" s="321" t="s">
        <v>120</v>
      </c>
      <c r="G6" s="321"/>
      <c r="H6" s="321"/>
      <c r="I6" s="120" t="s">
        <v>126</v>
      </c>
      <c r="J6" s="121"/>
      <c r="K6" s="121"/>
    </row>
    <row r="7" spans="1:11" s="22" customFormat="1" ht="21" customHeight="1">
      <c r="A7" s="322" t="s">
        <v>94</v>
      </c>
      <c r="B7" s="323"/>
      <c r="C7" s="289">
        <v>21</v>
      </c>
      <c r="D7" s="289">
        <v>17</v>
      </c>
      <c r="E7" s="289">
        <v>182</v>
      </c>
      <c r="F7" s="324">
        <v>46</v>
      </c>
      <c r="G7" s="324"/>
      <c r="H7" s="324"/>
      <c r="I7" s="90">
        <f>F7/E7</f>
        <v>0.25274725274725274</v>
      </c>
      <c r="J7" s="121"/>
      <c r="K7" s="121"/>
    </row>
    <row r="8" spans="1:11" s="22" customFormat="1" ht="21" customHeight="1">
      <c r="A8" s="325" t="s">
        <v>95</v>
      </c>
      <c r="B8" s="326"/>
      <c r="C8" s="289">
        <v>1</v>
      </c>
      <c r="D8" s="289">
        <v>1</v>
      </c>
      <c r="E8" s="289">
        <v>6</v>
      </c>
      <c r="F8" s="324">
        <v>1</v>
      </c>
      <c r="G8" s="324"/>
      <c r="H8" s="324"/>
      <c r="I8" s="90">
        <f>F8/E8</f>
        <v>0.16666666666666666</v>
      </c>
      <c r="J8" s="121"/>
      <c r="K8" s="121"/>
    </row>
    <row r="9" spans="1:11" s="22" customFormat="1" ht="21" customHeight="1">
      <c r="A9" s="287"/>
      <c r="B9" s="122"/>
      <c r="C9" s="88"/>
      <c r="D9" s="88"/>
      <c r="E9" s="100"/>
      <c r="F9" s="88"/>
      <c r="G9" s="88"/>
      <c r="H9" s="29"/>
      <c r="I9" s="121"/>
      <c r="J9" s="121"/>
      <c r="K9" s="121"/>
    </row>
    <row r="10" spans="1:11" s="23" customFormat="1" ht="21" customHeight="1">
      <c r="A10" s="336">
        <v>2</v>
      </c>
      <c r="B10" s="337" t="s">
        <v>109</v>
      </c>
      <c r="C10" s="337"/>
      <c r="D10" s="337"/>
      <c r="E10" s="337"/>
      <c r="F10" s="123"/>
      <c r="G10" s="336">
        <v>3</v>
      </c>
      <c r="H10" s="339" t="s">
        <v>125</v>
      </c>
      <c r="I10" s="339"/>
      <c r="J10" s="339"/>
      <c r="K10" s="121"/>
    </row>
    <row r="11" spans="1:11" s="23" customFormat="1" ht="21" customHeight="1" thickBot="1">
      <c r="A11" s="336"/>
      <c r="B11" s="338"/>
      <c r="C11" s="338"/>
      <c r="D11" s="338"/>
      <c r="E11" s="338"/>
      <c r="F11" s="123"/>
      <c r="G11" s="336"/>
      <c r="H11" s="339"/>
      <c r="I11" s="339"/>
      <c r="J11" s="339"/>
      <c r="K11" s="121"/>
    </row>
    <row r="12" spans="1:11" s="22" customFormat="1" ht="21" customHeight="1" thickTop="1">
      <c r="A12" s="327" t="s">
        <v>96</v>
      </c>
      <c r="B12" s="328"/>
      <c r="C12" s="291" t="s">
        <v>111</v>
      </c>
      <c r="D12" s="290" t="s">
        <v>115</v>
      </c>
      <c r="E12" s="120" t="s">
        <v>118</v>
      </c>
      <c r="F12" s="287"/>
      <c r="G12" s="327" t="s">
        <v>121</v>
      </c>
      <c r="H12" s="328"/>
      <c r="I12" s="290" t="s">
        <v>105</v>
      </c>
      <c r="J12" s="120" t="s">
        <v>126</v>
      </c>
      <c r="K12" s="121"/>
    </row>
    <row r="13" spans="1:11" s="22" customFormat="1" ht="21" customHeight="1">
      <c r="A13" s="331" t="s">
        <v>97</v>
      </c>
      <c r="B13" s="330"/>
      <c r="C13" s="89">
        <v>4</v>
      </c>
      <c r="D13" s="89">
        <v>2</v>
      </c>
      <c r="E13" s="90">
        <f t="shared" ref="E13:E19" si="0">D13/C13</f>
        <v>0.5</v>
      </c>
      <c r="F13" s="287"/>
      <c r="G13" s="332">
        <v>16</v>
      </c>
      <c r="H13" s="333"/>
      <c r="I13" s="89">
        <v>1</v>
      </c>
      <c r="J13" s="90">
        <f>I13/G13</f>
        <v>6.25E-2</v>
      </c>
      <c r="K13" s="121"/>
    </row>
    <row r="14" spans="1:11" s="22" customFormat="1" ht="21" customHeight="1">
      <c r="A14" s="329" t="s">
        <v>98</v>
      </c>
      <c r="B14" s="330"/>
      <c r="C14" s="89">
        <v>4</v>
      </c>
      <c r="D14" s="89">
        <v>2</v>
      </c>
      <c r="E14" s="90">
        <f t="shared" si="0"/>
        <v>0.5</v>
      </c>
      <c r="F14" s="121"/>
      <c r="G14" s="121"/>
      <c r="H14" s="121"/>
      <c r="I14" s="121"/>
      <c r="J14" s="121"/>
      <c r="K14" s="121"/>
    </row>
    <row r="15" spans="1:11" s="22" customFormat="1" ht="21" customHeight="1">
      <c r="A15" s="329" t="s">
        <v>99</v>
      </c>
      <c r="B15" s="330"/>
      <c r="C15" s="89">
        <v>3</v>
      </c>
      <c r="D15" s="89">
        <v>1</v>
      </c>
      <c r="E15" s="90">
        <f t="shared" si="0"/>
        <v>0.33333333333333331</v>
      </c>
      <c r="F15" s="121"/>
      <c r="G15" s="336">
        <v>4</v>
      </c>
      <c r="H15" s="337" t="s">
        <v>0</v>
      </c>
      <c r="I15" s="337"/>
      <c r="J15" s="337"/>
      <c r="K15" s="337"/>
    </row>
    <row r="16" spans="1:11" s="22" customFormat="1" ht="21" customHeight="1" thickBot="1">
      <c r="A16" s="329" t="s">
        <v>100</v>
      </c>
      <c r="B16" s="330"/>
      <c r="C16" s="89">
        <v>2</v>
      </c>
      <c r="D16" s="124">
        <v>0</v>
      </c>
      <c r="E16" s="90">
        <f t="shared" si="0"/>
        <v>0</v>
      </c>
      <c r="F16" s="121"/>
      <c r="G16" s="336"/>
      <c r="H16" s="338"/>
      <c r="I16" s="338"/>
      <c r="J16" s="338"/>
      <c r="K16" s="338"/>
    </row>
    <row r="17" spans="1:11" s="22" customFormat="1" ht="21" customHeight="1" thickTop="1">
      <c r="A17" s="329" t="s">
        <v>101</v>
      </c>
      <c r="B17" s="330"/>
      <c r="C17" s="89">
        <v>29</v>
      </c>
      <c r="D17" s="124">
        <v>0</v>
      </c>
      <c r="E17" s="90">
        <f>D17/C17</f>
        <v>0</v>
      </c>
      <c r="F17" s="121"/>
      <c r="G17" s="320" t="s">
        <v>78</v>
      </c>
      <c r="H17" s="340"/>
      <c r="I17" s="291" t="s">
        <v>128</v>
      </c>
      <c r="J17" s="290" t="s">
        <v>116</v>
      </c>
      <c r="K17" s="120" t="s">
        <v>119</v>
      </c>
    </row>
    <row r="18" spans="1:11" s="22" customFormat="1" ht="21" customHeight="1">
      <c r="A18" s="329" t="s">
        <v>45</v>
      </c>
      <c r="B18" s="330"/>
      <c r="C18" s="89">
        <v>3</v>
      </c>
      <c r="D18" s="124">
        <v>0</v>
      </c>
      <c r="E18" s="90">
        <f t="shared" si="0"/>
        <v>0</v>
      </c>
      <c r="F18" s="121"/>
      <c r="G18" s="331" t="s">
        <v>123</v>
      </c>
      <c r="H18" s="330"/>
      <c r="I18" s="89">
        <v>46</v>
      </c>
      <c r="J18" s="89">
        <v>6</v>
      </c>
      <c r="K18" s="90">
        <f>J18/I18</f>
        <v>0.13043478260869565</v>
      </c>
    </row>
    <row r="19" spans="1:11" s="22" customFormat="1" ht="21" customHeight="1">
      <c r="A19" s="331" t="s">
        <v>24</v>
      </c>
      <c r="B19" s="330"/>
      <c r="C19" s="89">
        <f>SUM(C13:C18)</f>
        <v>45</v>
      </c>
      <c r="D19" s="89">
        <f>SUM(D13:D18)</f>
        <v>5</v>
      </c>
      <c r="E19" s="90">
        <f t="shared" si="0"/>
        <v>0.1111111111111111</v>
      </c>
      <c r="F19" s="121"/>
      <c r="G19" s="331" t="s">
        <v>124</v>
      </c>
      <c r="H19" s="330"/>
      <c r="I19" s="89">
        <v>46</v>
      </c>
      <c r="J19" s="89">
        <v>19</v>
      </c>
      <c r="K19" s="90">
        <f>J19/I19</f>
        <v>0.41304347826086957</v>
      </c>
    </row>
    <row r="20" spans="1:11" s="22" customFormat="1" ht="21" customHeight="1">
      <c r="A20" s="331" t="s">
        <v>102</v>
      </c>
      <c r="B20" s="330"/>
      <c r="C20" s="124">
        <v>0</v>
      </c>
      <c r="D20" s="124">
        <v>0</v>
      </c>
      <c r="E20" s="125">
        <v>0</v>
      </c>
      <c r="F20" s="121"/>
      <c r="G20" s="126"/>
      <c r="H20" s="121"/>
      <c r="I20" s="121"/>
      <c r="J20" s="121"/>
      <c r="K20" s="121"/>
    </row>
    <row r="21" spans="1:11" s="22" customFormat="1" ht="16.5" customHeight="1">
      <c r="A21" s="287"/>
      <c r="B21" s="122"/>
      <c r="C21" s="88"/>
      <c r="D21" s="88"/>
      <c r="E21" s="29"/>
      <c r="F21" s="121"/>
      <c r="G21" s="121"/>
      <c r="H21" s="121"/>
      <c r="I21" s="121"/>
      <c r="J21" s="121"/>
      <c r="K21" s="121"/>
    </row>
    <row r="22" spans="1:11" s="23" customFormat="1" ht="26.25" customHeight="1" thickBot="1">
      <c r="A22" s="318" t="s">
        <v>103</v>
      </c>
      <c r="B22" s="318"/>
      <c r="C22" s="318"/>
      <c r="D22" s="318"/>
      <c r="E22" s="318"/>
      <c r="F22" s="123"/>
      <c r="G22" s="123"/>
      <c r="H22" s="123"/>
      <c r="I22" s="121"/>
      <c r="J22" s="121"/>
      <c r="K22" s="121"/>
    </row>
    <row r="23" spans="1:11" s="22" customFormat="1" ht="21" customHeight="1" thickTop="1">
      <c r="A23" s="320" t="s">
        <v>104</v>
      </c>
      <c r="B23" s="340"/>
      <c r="C23" s="291" t="s">
        <v>112</v>
      </c>
      <c r="D23" s="290" t="s">
        <v>116</v>
      </c>
      <c r="E23" s="120" t="s">
        <v>119</v>
      </c>
      <c r="F23" s="287"/>
      <c r="G23" s="287"/>
      <c r="H23" s="121"/>
      <c r="I23" s="121"/>
      <c r="J23" s="121"/>
      <c r="K23" s="121"/>
    </row>
    <row r="24" spans="1:11" s="22" customFormat="1" ht="21" customHeight="1">
      <c r="A24" s="331" t="s">
        <v>106</v>
      </c>
      <c r="B24" s="330"/>
      <c r="C24" s="89">
        <v>76</v>
      </c>
      <c r="D24" s="89">
        <v>47</v>
      </c>
      <c r="E24" s="90">
        <f>SUM(D24/C24)</f>
        <v>0.61842105263157898</v>
      </c>
      <c r="F24" s="121"/>
      <c r="G24" s="121"/>
      <c r="H24" s="121"/>
      <c r="I24" s="121"/>
      <c r="J24" s="121"/>
      <c r="K24" s="121"/>
    </row>
    <row r="25" spans="1:11" s="22" customFormat="1" ht="21" customHeight="1">
      <c r="A25" s="329" t="s">
        <v>107</v>
      </c>
      <c r="B25" s="330"/>
      <c r="C25" s="89">
        <v>4</v>
      </c>
      <c r="D25" s="124">
        <v>0</v>
      </c>
      <c r="E25" s="90">
        <f>SUM(D25/C25)</f>
        <v>0</v>
      </c>
      <c r="F25" s="121"/>
      <c r="G25" s="121"/>
      <c r="H25" s="121"/>
      <c r="I25" s="121"/>
      <c r="J25" s="121"/>
      <c r="K25" s="121"/>
    </row>
    <row r="26" spans="1:11" s="22" customFormat="1" ht="21" customHeight="1">
      <c r="A26" s="331" t="s">
        <v>108</v>
      </c>
      <c r="B26" s="330"/>
      <c r="C26" s="89">
        <v>2</v>
      </c>
      <c r="D26" s="124">
        <v>0</v>
      </c>
      <c r="E26" s="90">
        <f>SUM(D26/C26)</f>
        <v>0</v>
      </c>
      <c r="F26" s="334"/>
      <c r="G26" s="334"/>
      <c r="H26" s="334"/>
      <c r="I26" s="334"/>
      <c r="J26" s="334"/>
      <c r="K26" s="334"/>
    </row>
    <row r="27" spans="1:11" s="24" customFormat="1" ht="21" customHeight="1">
      <c r="A27" s="123"/>
      <c r="B27" s="127"/>
      <c r="C27" s="121"/>
      <c r="D27" s="335" t="s">
        <v>117</v>
      </c>
      <c r="E27" s="335"/>
      <c r="F27" s="335"/>
      <c r="G27" s="335"/>
      <c r="H27" s="335"/>
      <c r="I27" s="335"/>
      <c r="J27" s="335"/>
      <c r="K27" s="335"/>
    </row>
    <row r="28" spans="1:11" ht="14.25">
      <c r="B28" s="25"/>
    </row>
    <row r="29" spans="1:11" ht="14.25">
      <c r="B29" s="25"/>
    </row>
    <row r="30" spans="1:11" ht="14.25">
      <c r="B30" s="25"/>
    </row>
    <row r="31" spans="1:11">
      <c r="B31" s="26"/>
    </row>
    <row r="32" spans="1:11">
      <c r="B32" s="27"/>
    </row>
  </sheetData>
  <mergeCells count="37">
    <mergeCell ref="A26:B26"/>
    <mergeCell ref="F26:K26"/>
    <mergeCell ref="D27:K27"/>
    <mergeCell ref="A10:A11"/>
    <mergeCell ref="B10:E11"/>
    <mergeCell ref="G10:G11"/>
    <mergeCell ref="H10:J11"/>
    <mergeCell ref="G15:G16"/>
    <mergeCell ref="H15:K16"/>
    <mergeCell ref="A20:B20"/>
    <mergeCell ref="A22:E22"/>
    <mergeCell ref="A23:B23"/>
    <mergeCell ref="A24:B24"/>
    <mergeCell ref="A25:B25"/>
    <mergeCell ref="A17:B17"/>
    <mergeCell ref="G17:H17"/>
    <mergeCell ref="A18:B18"/>
    <mergeCell ref="G18:H18"/>
    <mergeCell ref="A19:B19"/>
    <mergeCell ref="G19:H19"/>
    <mergeCell ref="A13:B13"/>
    <mergeCell ref="G13:H13"/>
    <mergeCell ref="A14:B14"/>
    <mergeCell ref="A15:B15"/>
    <mergeCell ref="A16:B16"/>
    <mergeCell ref="A7:B7"/>
    <mergeCell ref="F7:H7"/>
    <mergeCell ref="A8:B8"/>
    <mergeCell ref="F8:H8"/>
    <mergeCell ref="A12:B12"/>
    <mergeCell ref="G12:H12"/>
    <mergeCell ref="A1:K1"/>
    <mergeCell ref="A2:B2"/>
    <mergeCell ref="J3:K3"/>
    <mergeCell ref="A5:H5"/>
    <mergeCell ref="A6:B6"/>
    <mergeCell ref="F6:H6"/>
  </mergeCells>
  <phoneticPr fontId="9"/>
  <printOptions horizontalCentered="1"/>
  <pageMargins left="0.78740157480314965" right="0.39370078740157483" top="0.98425196850393681" bottom="0.59055118110236227"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3"/>
  <sheetViews>
    <sheetView showGridLines="0" topLeftCell="D1" zoomScale="115" zoomScaleNormal="115" zoomScaleSheetLayoutView="100" workbookViewId="0">
      <selection activeCell="N25" sqref="N25"/>
    </sheetView>
  </sheetViews>
  <sheetFormatPr defaultColWidth="6.625" defaultRowHeight="21.95" customHeight="1"/>
  <cols>
    <col min="1" max="1" width="4.5" style="30" customWidth="1"/>
    <col min="2" max="2" width="21.625" style="30" customWidth="1"/>
    <col min="3" max="17" width="8.25" style="1" customWidth="1"/>
    <col min="18" max="27" width="7" style="1" customWidth="1"/>
    <col min="28" max="256" width="6.625" style="1"/>
    <col min="257" max="257" width="2.75" style="1" customWidth="1"/>
    <col min="258" max="258" width="19.625" style="1" customWidth="1"/>
    <col min="259" max="259" width="5" style="1" customWidth="1"/>
    <col min="260" max="260" width="6.625" style="1"/>
    <col min="261" max="261" width="7.625" style="1" customWidth="1"/>
    <col min="262" max="262" width="5" style="1" customWidth="1"/>
    <col min="263" max="263" width="6.625" style="1"/>
    <col min="264" max="264" width="7.625" style="1" customWidth="1"/>
    <col min="265" max="265" width="4.625" style="1" customWidth="1"/>
    <col min="266" max="266" width="5.625" style="1" customWidth="1"/>
    <col min="267" max="267" width="7.625" style="1" customWidth="1"/>
    <col min="268" max="268" width="5" style="1" customWidth="1"/>
    <col min="269" max="269" width="6.625" style="1"/>
    <col min="270" max="270" width="7.625" style="1" customWidth="1"/>
    <col min="271" max="271" width="5" style="1" customWidth="1"/>
    <col min="272" max="272" width="6.625" style="1"/>
    <col min="273" max="273" width="7.625" style="1" customWidth="1"/>
    <col min="274" max="512" width="6.625" style="1"/>
    <col min="513" max="513" width="2.75" style="1" customWidth="1"/>
    <col min="514" max="514" width="19.625" style="1" customWidth="1"/>
    <col min="515" max="515" width="5" style="1" customWidth="1"/>
    <col min="516" max="516" width="6.625" style="1"/>
    <col min="517" max="517" width="7.625" style="1" customWidth="1"/>
    <col min="518" max="518" width="5" style="1" customWidth="1"/>
    <col min="519" max="519" width="6.625" style="1"/>
    <col min="520" max="520" width="7.625" style="1" customWidth="1"/>
    <col min="521" max="521" width="4.625" style="1" customWidth="1"/>
    <col min="522" max="522" width="5.625" style="1" customWidth="1"/>
    <col min="523" max="523" width="7.625" style="1" customWidth="1"/>
    <col min="524" max="524" width="5" style="1" customWidth="1"/>
    <col min="525" max="525" width="6.625" style="1"/>
    <col min="526" max="526" width="7.625" style="1" customWidth="1"/>
    <col min="527" max="527" width="5" style="1" customWidth="1"/>
    <col min="528" max="528" width="6.625" style="1"/>
    <col min="529" max="529" width="7.625" style="1" customWidth="1"/>
    <col min="530" max="768" width="6.625" style="1"/>
    <col min="769" max="769" width="2.75" style="1" customWidth="1"/>
    <col min="770" max="770" width="19.625" style="1" customWidth="1"/>
    <col min="771" max="771" width="5" style="1" customWidth="1"/>
    <col min="772" max="772" width="6.625" style="1"/>
    <col min="773" max="773" width="7.625" style="1" customWidth="1"/>
    <col min="774" max="774" width="5" style="1" customWidth="1"/>
    <col min="775" max="775" width="6.625" style="1"/>
    <col min="776" max="776" width="7.625" style="1" customWidth="1"/>
    <col min="777" max="777" width="4.625" style="1" customWidth="1"/>
    <col min="778" max="778" width="5.625" style="1" customWidth="1"/>
    <col min="779" max="779" width="7.625" style="1" customWidth="1"/>
    <col min="780" max="780" width="5" style="1" customWidth="1"/>
    <col min="781" max="781" width="6.625" style="1"/>
    <col min="782" max="782" width="7.625" style="1" customWidth="1"/>
    <col min="783" max="783" width="5" style="1" customWidth="1"/>
    <col min="784" max="784" width="6.625" style="1"/>
    <col min="785" max="785" width="7.625" style="1" customWidth="1"/>
    <col min="786" max="1024" width="6.625" style="1"/>
    <col min="1025" max="1025" width="2.75" style="1" customWidth="1"/>
    <col min="1026" max="1026" width="19.625" style="1" customWidth="1"/>
    <col min="1027" max="1027" width="5" style="1" customWidth="1"/>
    <col min="1028" max="1028" width="6.625" style="1"/>
    <col min="1029" max="1029" width="7.625" style="1" customWidth="1"/>
    <col min="1030" max="1030" width="5" style="1" customWidth="1"/>
    <col min="1031" max="1031" width="6.625" style="1"/>
    <col min="1032" max="1032" width="7.625" style="1" customWidth="1"/>
    <col min="1033" max="1033" width="4.625" style="1" customWidth="1"/>
    <col min="1034" max="1034" width="5.625" style="1" customWidth="1"/>
    <col min="1035" max="1035" width="7.625" style="1" customWidth="1"/>
    <col min="1036" max="1036" width="5" style="1" customWidth="1"/>
    <col min="1037" max="1037" width="6.625" style="1"/>
    <col min="1038" max="1038" width="7.625" style="1" customWidth="1"/>
    <col min="1039" max="1039" width="5" style="1" customWidth="1"/>
    <col min="1040" max="1040" width="6.625" style="1"/>
    <col min="1041" max="1041" width="7.625" style="1" customWidth="1"/>
    <col min="1042" max="1280" width="6.625" style="1"/>
    <col min="1281" max="1281" width="2.75" style="1" customWidth="1"/>
    <col min="1282" max="1282" width="19.625" style="1" customWidth="1"/>
    <col min="1283" max="1283" width="5" style="1" customWidth="1"/>
    <col min="1284" max="1284" width="6.625" style="1"/>
    <col min="1285" max="1285" width="7.625" style="1" customWidth="1"/>
    <col min="1286" max="1286" width="5" style="1" customWidth="1"/>
    <col min="1287" max="1287" width="6.625" style="1"/>
    <col min="1288" max="1288" width="7.625" style="1" customWidth="1"/>
    <col min="1289" max="1289" width="4.625" style="1" customWidth="1"/>
    <col min="1290" max="1290" width="5.625" style="1" customWidth="1"/>
    <col min="1291" max="1291" width="7.625" style="1" customWidth="1"/>
    <col min="1292" max="1292" width="5" style="1" customWidth="1"/>
    <col min="1293" max="1293" width="6.625" style="1"/>
    <col min="1294" max="1294" width="7.625" style="1" customWidth="1"/>
    <col min="1295" max="1295" width="5" style="1" customWidth="1"/>
    <col min="1296" max="1296" width="6.625" style="1"/>
    <col min="1297" max="1297" width="7.625" style="1" customWidth="1"/>
    <col min="1298" max="1536" width="6.625" style="1"/>
    <col min="1537" max="1537" width="2.75" style="1" customWidth="1"/>
    <col min="1538" max="1538" width="19.625" style="1" customWidth="1"/>
    <col min="1539" max="1539" width="5" style="1" customWidth="1"/>
    <col min="1540" max="1540" width="6.625" style="1"/>
    <col min="1541" max="1541" width="7.625" style="1" customWidth="1"/>
    <col min="1542" max="1542" width="5" style="1" customWidth="1"/>
    <col min="1543" max="1543" width="6.625" style="1"/>
    <col min="1544" max="1544" width="7.625" style="1" customWidth="1"/>
    <col min="1545" max="1545" width="4.625" style="1" customWidth="1"/>
    <col min="1546" max="1546" width="5.625" style="1" customWidth="1"/>
    <col min="1547" max="1547" width="7.625" style="1" customWidth="1"/>
    <col min="1548" max="1548" width="5" style="1" customWidth="1"/>
    <col min="1549" max="1549" width="6.625" style="1"/>
    <col min="1550" max="1550" width="7.625" style="1" customWidth="1"/>
    <col min="1551" max="1551" width="5" style="1" customWidth="1"/>
    <col min="1552" max="1552" width="6.625" style="1"/>
    <col min="1553" max="1553" width="7.625" style="1" customWidth="1"/>
    <col min="1554" max="1792" width="6.625" style="1"/>
    <col min="1793" max="1793" width="2.75" style="1" customWidth="1"/>
    <col min="1794" max="1794" width="19.625" style="1" customWidth="1"/>
    <col min="1795" max="1795" width="5" style="1" customWidth="1"/>
    <col min="1796" max="1796" width="6.625" style="1"/>
    <col min="1797" max="1797" width="7.625" style="1" customWidth="1"/>
    <col min="1798" max="1798" width="5" style="1" customWidth="1"/>
    <col min="1799" max="1799" width="6.625" style="1"/>
    <col min="1800" max="1800" width="7.625" style="1" customWidth="1"/>
    <col min="1801" max="1801" width="4.625" style="1" customWidth="1"/>
    <col min="1802" max="1802" width="5.625" style="1" customWidth="1"/>
    <col min="1803" max="1803" width="7.625" style="1" customWidth="1"/>
    <col min="1804" max="1804" width="5" style="1" customWidth="1"/>
    <col min="1805" max="1805" width="6.625" style="1"/>
    <col min="1806" max="1806" width="7.625" style="1" customWidth="1"/>
    <col min="1807" max="1807" width="5" style="1" customWidth="1"/>
    <col min="1808" max="1808" width="6.625" style="1"/>
    <col min="1809" max="1809" width="7.625" style="1" customWidth="1"/>
    <col min="1810" max="2048" width="6.625" style="1"/>
    <col min="2049" max="2049" width="2.75" style="1" customWidth="1"/>
    <col min="2050" max="2050" width="19.625" style="1" customWidth="1"/>
    <col min="2051" max="2051" width="5" style="1" customWidth="1"/>
    <col min="2052" max="2052" width="6.625" style="1"/>
    <col min="2053" max="2053" width="7.625" style="1" customWidth="1"/>
    <col min="2054" max="2054" width="5" style="1" customWidth="1"/>
    <col min="2055" max="2055" width="6.625" style="1"/>
    <col min="2056" max="2056" width="7.625" style="1" customWidth="1"/>
    <col min="2057" max="2057" width="4.625" style="1" customWidth="1"/>
    <col min="2058" max="2058" width="5.625" style="1" customWidth="1"/>
    <col min="2059" max="2059" width="7.625" style="1" customWidth="1"/>
    <col min="2060" max="2060" width="5" style="1" customWidth="1"/>
    <col min="2061" max="2061" width="6.625" style="1"/>
    <col min="2062" max="2062" width="7.625" style="1" customWidth="1"/>
    <col min="2063" max="2063" width="5" style="1" customWidth="1"/>
    <col min="2064" max="2064" width="6.625" style="1"/>
    <col min="2065" max="2065" width="7.625" style="1" customWidth="1"/>
    <col min="2066" max="2304" width="6.625" style="1"/>
    <col min="2305" max="2305" width="2.75" style="1" customWidth="1"/>
    <col min="2306" max="2306" width="19.625" style="1" customWidth="1"/>
    <col min="2307" max="2307" width="5" style="1" customWidth="1"/>
    <col min="2308" max="2308" width="6.625" style="1"/>
    <col min="2309" max="2309" width="7.625" style="1" customWidth="1"/>
    <col min="2310" max="2310" width="5" style="1" customWidth="1"/>
    <col min="2311" max="2311" width="6.625" style="1"/>
    <col min="2312" max="2312" width="7.625" style="1" customWidth="1"/>
    <col min="2313" max="2313" width="4.625" style="1" customWidth="1"/>
    <col min="2314" max="2314" width="5.625" style="1" customWidth="1"/>
    <col min="2315" max="2315" width="7.625" style="1" customWidth="1"/>
    <col min="2316" max="2316" width="5" style="1" customWidth="1"/>
    <col min="2317" max="2317" width="6.625" style="1"/>
    <col min="2318" max="2318" width="7.625" style="1" customWidth="1"/>
    <col min="2319" max="2319" width="5" style="1" customWidth="1"/>
    <col min="2320" max="2320" width="6.625" style="1"/>
    <col min="2321" max="2321" width="7.625" style="1" customWidth="1"/>
    <col min="2322" max="2560" width="6.625" style="1"/>
    <col min="2561" max="2561" width="2.75" style="1" customWidth="1"/>
    <col min="2562" max="2562" width="19.625" style="1" customWidth="1"/>
    <col min="2563" max="2563" width="5" style="1" customWidth="1"/>
    <col min="2564" max="2564" width="6.625" style="1"/>
    <col min="2565" max="2565" width="7.625" style="1" customWidth="1"/>
    <col min="2566" max="2566" width="5" style="1" customWidth="1"/>
    <col min="2567" max="2567" width="6.625" style="1"/>
    <col min="2568" max="2568" width="7.625" style="1" customWidth="1"/>
    <col min="2569" max="2569" width="4.625" style="1" customWidth="1"/>
    <col min="2570" max="2570" width="5.625" style="1" customWidth="1"/>
    <col min="2571" max="2571" width="7.625" style="1" customWidth="1"/>
    <col min="2572" max="2572" width="5" style="1" customWidth="1"/>
    <col min="2573" max="2573" width="6.625" style="1"/>
    <col min="2574" max="2574" width="7.625" style="1" customWidth="1"/>
    <col min="2575" max="2575" width="5" style="1" customWidth="1"/>
    <col min="2576" max="2576" width="6.625" style="1"/>
    <col min="2577" max="2577" width="7.625" style="1" customWidth="1"/>
    <col min="2578" max="2816" width="6.625" style="1"/>
    <col min="2817" max="2817" width="2.75" style="1" customWidth="1"/>
    <col min="2818" max="2818" width="19.625" style="1" customWidth="1"/>
    <col min="2819" max="2819" width="5" style="1" customWidth="1"/>
    <col min="2820" max="2820" width="6.625" style="1"/>
    <col min="2821" max="2821" width="7.625" style="1" customWidth="1"/>
    <col min="2822" max="2822" width="5" style="1" customWidth="1"/>
    <col min="2823" max="2823" width="6.625" style="1"/>
    <col min="2824" max="2824" width="7.625" style="1" customWidth="1"/>
    <col min="2825" max="2825" width="4.625" style="1" customWidth="1"/>
    <col min="2826" max="2826" width="5.625" style="1" customWidth="1"/>
    <col min="2827" max="2827" width="7.625" style="1" customWidth="1"/>
    <col min="2828" max="2828" width="5" style="1" customWidth="1"/>
    <col min="2829" max="2829" width="6.625" style="1"/>
    <col min="2830" max="2830" width="7.625" style="1" customWidth="1"/>
    <col min="2831" max="2831" width="5" style="1" customWidth="1"/>
    <col min="2832" max="2832" width="6.625" style="1"/>
    <col min="2833" max="2833" width="7.625" style="1" customWidth="1"/>
    <col min="2834" max="3072" width="6.625" style="1"/>
    <col min="3073" max="3073" width="2.75" style="1" customWidth="1"/>
    <col min="3074" max="3074" width="19.625" style="1" customWidth="1"/>
    <col min="3075" max="3075" width="5" style="1" customWidth="1"/>
    <col min="3076" max="3076" width="6.625" style="1"/>
    <col min="3077" max="3077" width="7.625" style="1" customWidth="1"/>
    <col min="3078" max="3078" width="5" style="1" customWidth="1"/>
    <col min="3079" max="3079" width="6.625" style="1"/>
    <col min="3080" max="3080" width="7.625" style="1" customWidth="1"/>
    <col min="3081" max="3081" width="4.625" style="1" customWidth="1"/>
    <col min="3082" max="3082" width="5.625" style="1" customWidth="1"/>
    <col min="3083" max="3083" width="7.625" style="1" customWidth="1"/>
    <col min="3084" max="3084" width="5" style="1" customWidth="1"/>
    <col min="3085" max="3085" width="6.625" style="1"/>
    <col min="3086" max="3086" width="7.625" style="1" customWidth="1"/>
    <col min="3087" max="3087" width="5" style="1" customWidth="1"/>
    <col min="3088" max="3088" width="6.625" style="1"/>
    <col min="3089" max="3089" width="7.625" style="1" customWidth="1"/>
    <col min="3090" max="3328" width="6.625" style="1"/>
    <col min="3329" max="3329" width="2.75" style="1" customWidth="1"/>
    <col min="3330" max="3330" width="19.625" style="1" customWidth="1"/>
    <col min="3331" max="3331" width="5" style="1" customWidth="1"/>
    <col min="3332" max="3332" width="6.625" style="1"/>
    <col min="3333" max="3333" width="7.625" style="1" customWidth="1"/>
    <col min="3334" max="3334" width="5" style="1" customWidth="1"/>
    <col min="3335" max="3335" width="6.625" style="1"/>
    <col min="3336" max="3336" width="7.625" style="1" customWidth="1"/>
    <col min="3337" max="3337" width="4.625" style="1" customWidth="1"/>
    <col min="3338" max="3338" width="5.625" style="1" customWidth="1"/>
    <col min="3339" max="3339" width="7.625" style="1" customWidth="1"/>
    <col min="3340" max="3340" width="5" style="1" customWidth="1"/>
    <col min="3341" max="3341" width="6.625" style="1"/>
    <col min="3342" max="3342" width="7.625" style="1" customWidth="1"/>
    <col min="3343" max="3343" width="5" style="1" customWidth="1"/>
    <col min="3344" max="3344" width="6.625" style="1"/>
    <col min="3345" max="3345" width="7.625" style="1" customWidth="1"/>
    <col min="3346" max="3584" width="6.625" style="1"/>
    <col min="3585" max="3585" width="2.75" style="1" customWidth="1"/>
    <col min="3586" max="3586" width="19.625" style="1" customWidth="1"/>
    <col min="3587" max="3587" width="5" style="1" customWidth="1"/>
    <col min="3588" max="3588" width="6.625" style="1"/>
    <col min="3589" max="3589" width="7.625" style="1" customWidth="1"/>
    <col min="3590" max="3590" width="5" style="1" customWidth="1"/>
    <col min="3591" max="3591" width="6.625" style="1"/>
    <col min="3592" max="3592" width="7.625" style="1" customWidth="1"/>
    <col min="3593" max="3593" width="4.625" style="1" customWidth="1"/>
    <col min="3594" max="3594" width="5.625" style="1" customWidth="1"/>
    <col min="3595" max="3595" width="7.625" style="1" customWidth="1"/>
    <col min="3596" max="3596" width="5" style="1" customWidth="1"/>
    <col min="3597" max="3597" width="6.625" style="1"/>
    <col min="3598" max="3598" width="7.625" style="1" customWidth="1"/>
    <col min="3599" max="3599" width="5" style="1" customWidth="1"/>
    <col min="3600" max="3600" width="6.625" style="1"/>
    <col min="3601" max="3601" width="7.625" style="1" customWidth="1"/>
    <col min="3602" max="3840" width="6.625" style="1"/>
    <col min="3841" max="3841" width="2.75" style="1" customWidth="1"/>
    <col min="3842" max="3842" width="19.625" style="1" customWidth="1"/>
    <col min="3843" max="3843" width="5" style="1" customWidth="1"/>
    <col min="3844" max="3844" width="6.625" style="1"/>
    <col min="3845" max="3845" width="7.625" style="1" customWidth="1"/>
    <col min="3846" max="3846" width="5" style="1" customWidth="1"/>
    <col min="3847" max="3847" width="6.625" style="1"/>
    <col min="3848" max="3848" width="7.625" style="1" customWidth="1"/>
    <col min="3849" max="3849" width="4.625" style="1" customWidth="1"/>
    <col min="3850" max="3850" width="5.625" style="1" customWidth="1"/>
    <col min="3851" max="3851" width="7.625" style="1" customWidth="1"/>
    <col min="3852" max="3852" width="5" style="1" customWidth="1"/>
    <col min="3853" max="3853" width="6.625" style="1"/>
    <col min="3854" max="3854" width="7.625" style="1" customWidth="1"/>
    <col min="3855" max="3855" width="5" style="1" customWidth="1"/>
    <col min="3856" max="3856" width="6.625" style="1"/>
    <col min="3857" max="3857" width="7.625" style="1" customWidth="1"/>
    <col min="3858" max="4096" width="6.625" style="1"/>
    <col min="4097" max="4097" width="2.75" style="1" customWidth="1"/>
    <col min="4098" max="4098" width="19.625" style="1" customWidth="1"/>
    <col min="4099" max="4099" width="5" style="1" customWidth="1"/>
    <col min="4100" max="4100" width="6.625" style="1"/>
    <col min="4101" max="4101" width="7.625" style="1" customWidth="1"/>
    <col min="4102" max="4102" width="5" style="1" customWidth="1"/>
    <col min="4103" max="4103" width="6.625" style="1"/>
    <col min="4104" max="4104" width="7.625" style="1" customWidth="1"/>
    <col min="4105" max="4105" width="4.625" style="1" customWidth="1"/>
    <col min="4106" max="4106" width="5.625" style="1" customWidth="1"/>
    <col min="4107" max="4107" width="7.625" style="1" customWidth="1"/>
    <col min="4108" max="4108" width="5" style="1" customWidth="1"/>
    <col min="4109" max="4109" width="6.625" style="1"/>
    <col min="4110" max="4110" width="7.625" style="1" customWidth="1"/>
    <col min="4111" max="4111" width="5" style="1" customWidth="1"/>
    <col min="4112" max="4112" width="6.625" style="1"/>
    <col min="4113" max="4113" width="7.625" style="1" customWidth="1"/>
    <col min="4114" max="4352" width="6.625" style="1"/>
    <col min="4353" max="4353" width="2.75" style="1" customWidth="1"/>
    <col min="4354" max="4354" width="19.625" style="1" customWidth="1"/>
    <col min="4355" max="4355" width="5" style="1" customWidth="1"/>
    <col min="4356" max="4356" width="6.625" style="1"/>
    <col min="4357" max="4357" width="7.625" style="1" customWidth="1"/>
    <col min="4358" max="4358" width="5" style="1" customWidth="1"/>
    <col min="4359" max="4359" width="6.625" style="1"/>
    <col min="4360" max="4360" width="7.625" style="1" customWidth="1"/>
    <col min="4361" max="4361" width="4.625" style="1" customWidth="1"/>
    <col min="4362" max="4362" width="5.625" style="1" customWidth="1"/>
    <col min="4363" max="4363" width="7.625" style="1" customWidth="1"/>
    <col min="4364" max="4364" width="5" style="1" customWidth="1"/>
    <col min="4365" max="4365" width="6.625" style="1"/>
    <col min="4366" max="4366" width="7.625" style="1" customWidth="1"/>
    <col min="4367" max="4367" width="5" style="1" customWidth="1"/>
    <col min="4368" max="4368" width="6.625" style="1"/>
    <col min="4369" max="4369" width="7.625" style="1" customWidth="1"/>
    <col min="4370" max="4608" width="6.625" style="1"/>
    <col min="4609" max="4609" width="2.75" style="1" customWidth="1"/>
    <col min="4610" max="4610" width="19.625" style="1" customWidth="1"/>
    <col min="4611" max="4611" width="5" style="1" customWidth="1"/>
    <col min="4612" max="4612" width="6.625" style="1"/>
    <col min="4613" max="4613" width="7.625" style="1" customWidth="1"/>
    <col min="4614" max="4614" width="5" style="1" customWidth="1"/>
    <col min="4615" max="4615" width="6.625" style="1"/>
    <col min="4616" max="4616" width="7.625" style="1" customWidth="1"/>
    <col min="4617" max="4617" width="4.625" style="1" customWidth="1"/>
    <col min="4618" max="4618" width="5.625" style="1" customWidth="1"/>
    <col min="4619" max="4619" width="7.625" style="1" customWidth="1"/>
    <col min="4620" max="4620" width="5" style="1" customWidth="1"/>
    <col min="4621" max="4621" width="6.625" style="1"/>
    <col min="4622" max="4622" width="7.625" style="1" customWidth="1"/>
    <col min="4623" max="4623" width="5" style="1" customWidth="1"/>
    <col min="4624" max="4624" width="6.625" style="1"/>
    <col min="4625" max="4625" width="7.625" style="1" customWidth="1"/>
    <col min="4626" max="4864" width="6.625" style="1"/>
    <col min="4865" max="4865" width="2.75" style="1" customWidth="1"/>
    <col min="4866" max="4866" width="19.625" style="1" customWidth="1"/>
    <col min="4867" max="4867" width="5" style="1" customWidth="1"/>
    <col min="4868" max="4868" width="6.625" style="1"/>
    <col min="4869" max="4869" width="7.625" style="1" customWidth="1"/>
    <col min="4870" max="4870" width="5" style="1" customWidth="1"/>
    <col min="4871" max="4871" width="6.625" style="1"/>
    <col min="4872" max="4872" width="7.625" style="1" customWidth="1"/>
    <col min="4873" max="4873" width="4.625" style="1" customWidth="1"/>
    <col min="4874" max="4874" width="5.625" style="1" customWidth="1"/>
    <col min="4875" max="4875" width="7.625" style="1" customWidth="1"/>
    <col min="4876" max="4876" width="5" style="1" customWidth="1"/>
    <col min="4877" max="4877" width="6.625" style="1"/>
    <col min="4878" max="4878" width="7.625" style="1" customWidth="1"/>
    <col min="4879" max="4879" width="5" style="1" customWidth="1"/>
    <col min="4880" max="4880" width="6.625" style="1"/>
    <col min="4881" max="4881" width="7.625" style="1" customWidth="1"/>
    <col min="4882" max="5120" width="6.625" style="1"/>
    <col min="5121" max="5121" width="2.75" style="1" customWidth="1"/>
    <col min="5122" max="5122" width="19.625" style="1" customWidth="1"/>
    <col min="5123" max="5123" width="5" style="1" customWidth="1"/>
    <col min="5124" max="5124" width="6.625" style="1"/>
    <col min="5125" max="5125" width="7.625" style="1" customWidth="1"/>
    <col min="5126" max="5126" width="5" style="1" customWidth="1"/>
    <col min="5127" max="5127" width="6.625" style="1"/>
    <col min="5128" max="5128" width="7.625" style="1" customWidth="1"/>
    <col min="5129" max="5129" width="4.625" style="1" customWidth="1"/>
    <col min="5130" max="5130" width="5.625" style="1" customWidth="1"/>
    <col min="5131" max="5131" width="7.625" style="1" customWidth="1"/>
    <col min="5132" max="5132" width="5" style="1" customWidth="1"/>
    <col min="5133" max="5133" width="6.625" style="1"/>
    <col min="5134" max="5134" width="7.625" style="1" customWidth="1"/>
    <col min="5135" max="5135" width="5" style="1" customWidth="1"/>
    <col min="5136" max="5136" width="6.625" style="1"/>
    <col min="5137" max="5137" width="7.625" style="1" customWidth="1"/>
    <col min="5138" max="5376" width="6.625" style="1"/>
    <col min="5377" max="5377" width="2.75" style="1" customWidth="1"/>
    <col min="5378" max="5378" width="19.625" style="1" customWidth="1"/>
    <col min="5379" max="5379" width="5" style="1" customWidth="1"/>
    <col min="5380" max="5380" width="6.625" style="1"/>
    <col min="5381" max="5381" width="7.625" style="1" customWidth="1"/>
    <col min="5382" max="5382" width="5" style="1" customWidth="1"/>
    <col min="5383" max="5383" width="6.625" style="1"/>
    <col min="5384" max="5384" width="7.625" style="1" customWidth="1"/>
    <col min="5385" max="5385" width="4.625" style="1" customWidth="1"/>
    <col min="5386" max="5386" width="5.625" style="1" customWidth="1"/>
    <col min="5387" max="5387" width="7.625" style="1" customWidth="1"/>
    <col min="5388" max="5388" width="5" style="1" customWidth="1"/>
    <col min="5389" max="5389" width="6.625" style="1"/>
    <col min="5390" max="5390" width="7.625" style="1" customWidth="1"/>
    <col min="5391" max="5391" width="5" style="1" customWidth="1"/>
    <col min="5392" max="5392" width="6.625" style="1"/>
    <col min="5393" max="5393" width="7.625" style="1" customWidth="1"/>
    <col min="5394" max="5632" width="6.625" style="1"/>
    <col min="5633" max="5633" width="2.75" style="1" customWidth="1"/>
    <col min="5634" max="5634" width="19.625" style="1" customWidth="1"/>
    <col min="5635" max="5635" width="5" style="1" customWidth="1"/>
    <col min="5636" max="5636" width="6.625" style="1"/>
    <col min="5637" max="5637" width="7.625" style="1" customWidth="1"/>
    <col min="5638" max="5638" width="5" style="1" customWidth="1"/>
    <col min="5639" max="5639" width="6.625" style="1"/>
    <col min="5640" max="5640" width="7.625" style="1" customWidth="1"/>
    <col min="5641" max="5641" width="4.625" style="1" customWidth="1"/>
    <col min="5642" max="5642" width="5.625" style="1" customWidth="1"/>
    <col min="5643" max="5643" width="7.625" style="1" customWidth="1"/>
    <col min="5644" max="5644" width="5" style="1" customWidth="1"/>
    <col min="5645" max="5645" width="6.625" style="1"/>
    <col min="5646" max="5646" width="7.625" style="1" customWidth="1"/>
    <col min="5647" max="5647" width="5" style="1" customWidth="1"/>
    <col min="5648" max="5648" width="6.625" style="1"/>
    <col min="5649" max="5649" width="7.625" style="1" customWidth="1"/>
    <col min="5650" max="5888" width="6.625" style="1"/>
    <col min="5889" max="5889" width="2.75" style="1" customWidth="1"/>
    <col min="5890" max="5890" width="19.625" style="1" customWidth="1"/>
    <col min="5891" max="5891" width="5" style="1" customWidth="1"/>
    <col min="5892" max="5892" width="6.625" style="1"/>
    <col min="5893" max="5893" width="7.625" style="1" customWidth="1"/>
    <col min="5894" max="5894" width="5" style="1" customWidth="1"/>
    <col min="5895" max="5895" width="6.625" style="1"/>
    <col min="5896" max="5896" width="7.625" style="1" customWidth="1"/>
    <col min="5897" max="5897" width="4.625" style="1" customWidth="1"/>
    <col min="5898" max="5898" width="5.625" style="1" customWidth="1"/>
    <col min="5899" max="5899" width="7.625" style="1" customWidth="1"/>
    <col min="5900" max="5900" width="5" style="1" customWidth="1"/>
    <col min="5901" max="5901" width="6.625" style="1"/>
    <col min="5902" max="5902" width="7.625" style="1" customWidth="1"/>
    <col min="5903" max="5903" width="5" style="1" customWidth="1"/>
    <col min="5904" max="5904" width="6.625" style="1"/>
    <col min="5905" max="5905" width="7.625" style="1" customWidth="1"/>
    <col min="5906" max="6144" width="6.625" style="1"/>
    <col min="6145" max="6145" width="2.75" style="1" customWidth="1"/>
    <col min="6146" max="6146" width="19.625" style="1" customWidth="1"/>
    <col min="6147" max="6147" width="5" style="1" customWidth="1"/>
    <col min="6148" max="6148" width="6.625" style="1"/>
    <col min="6149" max="6149" width="7.625" style="1" customWidth="1"/>
    <col min="6150" max="6150" width="5" style="1" customWidth="1"/>
    <col min="6151" max="6151" width="6.625" style="1"/>
    <col min="6152" max="6152" width="7.625" style="1" customWidth="1"/>
    <col min="6153" max="6153" width="4.625" style="1" customWidth="1"/>
    <col min="6154" max="6154" width="5.625" style="1" customWidth="1"/>
    <col min="6155" max="6155" width="7.625" style="1" customWidth="1"/>
    <col min="6156" max="6156" width="5" style="1" customWidth="1"/>
    <col min="6157" max="6157" width="6.625" style="1"/>
    <col min="6158" max="6158" width="7.625" style="1" customWidth="1"/>
    <col min="6159" max="6159" width="5" style="1" customWidth="1"/>
    <col min="6160" max="6160" width="6.625" style="1"/>
    <col min="6161" max="6161" width="7.625" style="1" customWidth="1"/>
    <col min="6162" max="6400" width="6.625" style="1"/>
    <col min="6401" max="6401" width="2.75" style="1" customWidth="1"/>
    <col min="6402" max="6402" width="19.625" style="1" customWidth="1"/>
    <col min="6403" max="6403" width="5" style="1" customWidth="1"/>
    <col min="6404" max="6404" width="6.625" style="1"/>
    <col min="6405" max="6405" width="7.625" style="1" customWidth="1"/>
    <col min="6406" max="6406" width="5" style="1" customWidth="1"/>
    <col min="6407" max="6407" width="6.625" style="1"/>
    <col min="6408" max="6408" width="7.625" style="1" customWidth="1"/>
    <col min="6409" max="6409" width="4.625" style="1" customWidth="1"/>
    <col min="6410" max="6410" width="5.625" style="1" customWidth="1"/>
    <col min="6411" max="6411" width="7.625" style="1" customWidth="1"/>
    <col min="6412" max="6412" width="5" style="1" customWidth="1"/>
    <col min="6413" max="6413" width="6.625" style="1"/>
    <col min="6414" max="6414" width="7.625" style="1" customWidth="1"/>
    <col min="6415" max="6415" width="5" style="1" customWidth="1"/>
    <col min="6416" max="6416" width="6.625" style="1"/>
    <col min="6417" max="6417" width="7.625" style="1" customWidth="1"/>
    <col min="6418" max="6656" width="6.625" style="1"/>
    <col min="6657" max="6657" width="2.75" style="1" customWidth="1"/>
    <col min="6658" max="6658" width="19.625" style="1" customWidth="1"/>
    <col min="6659" max="6659" width="5" style="1" customWidth="1"/>
    <col min="6660" max="6660" width="6.625" style="1"/>
    <col min="6661" max="6661" width="7.625" style="1" customWidth="1"/>
    <col min="6662" max="6662" width="5" style="1" customWidth="1"/>
    <col min="6663" max="6663" width="6.625" style="1"/>
    <col min="6664" max="6664" width="7.625" style="1" customWidth="1"/>
    <col min="6665" max="6665" width="4.625" style="1" customWidth="1"/>
    <col min="6666" max="6666" width="5.625" style="1" customWidth="1"/>
    <col min="6667" max="6667" width="7.625" style="1" customWidth="1"/>
    <col min="6668" max="6668" width="5" style="1" customWidth="1"/>
    <col min="6669" max="6669" width="6.625" style="1"/>
    <col min="6670" max="6670" width="7.625" style="1" customWidth="1"/>
    <col min="6671" max="6671" width="5" style="1" customWidth="1"/>
    <col min="6672" max="6672" width="6.625" style="1"/>
    <col min="6673" max="6673" width="7.625" style="1" customWidth="1"/>
    <col min="6674" max="6912" width="6.625" style="1"/>
    <col min="6913" max="6913" width="2.75" style="1" customWidth="1"/>
    <col min="6914" max="6914" width="19.625" style="1" customWidth="1"/>
    <col min="6915" max="6915" width="5" style="1" customWidth="1"/>
    <col min="6916" max="6916" width="6.625" style="1"/>
    <col min="6917" max="6917" width="7.625" style="1" customWidth="1"/>
    <col min="6918" max="6918" width="5" style="1" customWidth="1"/>
    <col min="6919" max="6919" width="6.625" style="1"/>
    <col min="6920" max="6920" width="7.625" style="1" customWidth="1"/>
    <col min="6921" max="6921" width="4.625" style="1" customWidth="1"/>
    <col min="6922" max="6922" width="5.625" style="1" customWidth="1"/>
    <col min="6923" max="6923" width="7.625" style="1" customWidth="1"/>
    <col min="6924" max="6924" width="5" style="1" customWidth="1"/>
    <col min="6925" max="6925" width="6.625" style="1"/>
    <col min="6926" max="6926" width="7.625" style="1" customWidth="1"/>
    <col min="6927" max="6927" width="5" style="1" customWidth="1"/>
    <col min="6928" max="6928" width="6.625" style="1"/>
    <col min="6929" max="6929" width="7.625" style="1" customWidth="1"/>
    <col min="6930" max="7168" width="6.625" style="1"/>
    <col min="7169" max="7169" width="2.75" style="1" customWidth="1"/>
    <col min="7170" max="7170" width="19.625" style="1" customWidth="1"/>
    <col min="7171" max="7171" width="5" style="1" customWidth="1"/>
    <col min="7172" max="7172" width="6.625" style="1"/>
    <col min="7173" max="7173" width="7.625" style="1" customWidth="1"/>
    <col min="7174" max="7174" width="5" style="1" customWidth="1"/>
    <col min="7175" max="7175" width="6.625" style="1"/>
    <col min="7176" max="7176" width="7.625" style="1" customWidth="1"/>
    <col min="7177" max="7177" width="4.625" style="1" customWidth="1"/>
    <col min="7178" max="7178" width="5.625" style="1" customWidth="1"/>
    <col min="7179" max="7179" width="7.625" style="1" customWidth="1"/>
    <col min="7180" max="7180" width="5" style="1" customWidth="1"/>
    <col min="7181" max="7181" width="6.625" style="1"/>
    <col min="7182" max="7182" width="7.625" style="1" customWidth="1"/>
    <col min="7183" max="7183" width="5" style="1" customWidth="1"/>
    <col min="7184" max="7184" width="6.625" style="1"/>
    <col min="7185" max="7185" width="7.625" style="1" customWidth="1"/>
    <col min="7186" max="7424" width="6.625" style="1"/>
    <col min="7425" max="7425" width="2.75" style="1" customWidth="1"/>
    <col min="7426" max="7426" width="19.625" style="1" customWidth="1"/>
    <col min="7427" max="7427" width="5" style="1" customWidth="1"/>
    <col min="7428" max="7428" width="6.625" style="1"/>
    <col min="7429" max="7429" width="7.625" style="1" customWidth="1"/>
    <col min="7430" max="7430" width="5" style="1" customWidth="1"/>
    <col min="7431" max="7431" width="6.625" style="1"/>
    <col min="7432" max="7432" width="7.625" style="1" customWidth="1"/>
    <col min="7433" max="7433" width="4.625" style="1" customWidth="1"/>
    <col min="7434" max="7434" width="5.625" style="1" customWidth="1"/>
    <col min="7435" max="7435" width="7.625" style="1" customWidth="1"/>
    <col min="7436" max="7436" width="5" style="1" customWidth="1"/>
    <col min="7437" max="7437" width="6.625" style="1"/>
    <col min="7438" max="7438" width="7.625" style="1" customWidth="1"/>
    <col min="7439" max="7439" width="5" style="1" customWidth="1"/>
    <col min="7440" max="7440" width="6.625" style="1"/>
    <col min="7441" max="7441" width="7.625" style="1" customWidth="1"/>
    <col min="7442" max="7680" width="6.625" style="1"/>
    <col min="7681" max="7681" width="2.75" style="1" customWidth="1"/>
    <col min="7682" max="7682" width="19.625" style="1" customWidth="1"/>
    <col min="7683" max="7683" width="5" style="1" customWidth="1"/>
    <col min="7684" max="7684" width="6.625" style="1"/>
    <col min="7685" max="7685" width="7.625" style="1" customWidth="1"/>
    <col min="7686" max="7686" width="5" style="1" customWidth="1"/>
    <col min="7687" max="7687" width="6.625" style="1"/>
    <col min="7688" max="7688" width="7.625" style="1" customWidth="1"/>
    <col min="7689" max="7689" width="4.625" style="1" customWidth="1"/>
    <col min="7690" max="7690" width="5.625" style="1" customWidth="1"/>
    <col min="7691" max="7691" width="7.625" style="1" customWidth="1"/>
    <col min="7692" max="7692" width="5" style="1" customWidth="1"/>
    <col min="7693" max="7693" width="6.625" style="1"/>
    <col min="7694" max="7694" width="7.625" style="1" customWidth="1"/>
    <col min="7695" max="7695" width="5" style="1" customWidth="1"/>
    <col min="7696" max="7696" width="6.625" style="1"/>
    <col min="7697" max="7697" width="7.625" style="1" customWidth="1"/>
    <col min="7698" max="7936" width="6.625" style="1"/>
    <col min="7937" max="7937" width="2.75" style="1" customWidth="1"/>
    <col min="7938" max="7938" width="19.625" style="1" customWidth="1"/>
    <col min="7939" max="7939" width="5" style="1" customWidth="1"/>
    <col min="7940" max="7940" width="6.625" style="1"/>
    <col min="7941" max="7941" width="7.625" style="1" customWidth="1"/>
    <col min="7942" max="7942" width="5" style="1" customWidth="1"/>
    <col min="7943" max="7943" width="6.625" style="1"/>
    <col min="7944" max="7944" width="7.625" style="1" customWidth="1"/>
    <col min="7945" max="7945" width="4.625" style="1" customWidth="1"/>
    <col min="7946" max="7946" width="5.625" style="1" customWidth="1"/>
    <col min="7947" max="7947" width="7.625" style="1" customWidth="1"/>
    <col min="7948" max="7948" width="5" style="1" customWidth="1"/>
    <col min="7949" max="7949" width="6.625" style="1"/>
    <col min="7950" max="7950" width="7.625" style="1" customWidth="1"/>
    <col min="7951" max="7951" width="5" style="1" customWidth="1"/>
    <col min="7952" max="7952" width="6.625" style="1"/>
    <col min="7953" max="7953" width="7.625" style="1" customWidth="1"/>
    <col min="7954" max="8192" width="6.625" style="1"/>
    <col min="8193" max="8193" width="2.75" style="1" customWidth="1"/>
    <col min="8194" max="8194" width="19.625" style="1" customWidth="1"/>
    <col min="8195" max="8195" width="5" style="1" customWidth="1"/>
    <col min="8196" max="8196" width="6.625" style="1"/>
    <col min="8197" max="8197" width="7.625" style="1" customWidth="1"/>
    <col min="8198" max="8198" width="5" style="1" customWidth="1"/>
    <col min="8199" max="8199" width="6.625" style="1"/>
    <col min="8200" max="8200" width="7.625" style="1" customWidth="1"/>
    <col min="8201" max="8201" width="4.625" style="1" customWidth="1"/>
    <col min="8202" max="8202" width="5.625" style="1" customWidth="1"/>
    <col min="8203" max="8203" width="7.625" style="1" customWidth="1"/>
    <col min="8204" max="8204" width="5" style="1" customWidth="1"/>
    <col min="8205" max="8205" width="6.625" style="1"/>
    <col min="8206" max="8206" width="7.625" style="1" customWidth="1"/>
    <col min="8207" max="8207" width="5" style="1" customWidth="1"/>
    <col min="8208" max="8208" width="6.625" style="1"/>
    <col min="8209" max="8209" width="7.625" style="1" customWidth="1"/>
    <col min="8210" max="8448" width="6.625" style="1"/>
    <col min="8449" max="8449" width="2.75" style="1" customWidth="1"/>
    <col min="8450" max="8450" width="19.625" style="1" customWidth="1"/>
    <col min="8451" max="8451" width="5" style="1" customWidth="1"/>
    <col min="8452" max="8452" width="6.625" style="1"/>
    <col min="8453" max="8453" width="7.625" style="1" customWidth="1"/>
    <col min="8454" max="8454" width="5" style="1" customWidth="1"/>
    <col min="8455" max="8455" width="6.625" style="1"/>
    <col min="8456" max="8456" width="7.625" style="1" customWidth="1"/>
    <col min="8457" max="8457" width="4.625" style="1" customWidth="1"/>
    <col min="8458" max="8458" width="5.625" style="1" customWidth="1"/>
    <col min="8459" max="8459" width="7.625" style="1" customWidth="1"/>
    <col min="8460" max="8460" width="5" style="1" customWidth="1"/>
    <col min="8461" max="8461" width="6.625" style="1"/>
    <col min="8462" max="8462" width="7.625" style="1" customWidth="1"/>
    <col min="8463" max="8463" width="5" style="1" customWidth="1"/>
    <col min="8464" max="8464" width="6.625" style="1"/>
    <col min="8465" max="8465" width="7.625" style="1" customWidth="1"/>
    <col min="8466" max="8704" width="6.625" style="1"/>
    <col min="8705" max="8705" width="2.75" style="1" customWidth="1"/>
    <col min="8706" max="8706" width="19.625" style="1" customWidth="1"/>
    <col min="8707" max="8707" width="5" style="1" customWidth="1"/>
    <col min="8708" max="8708" width="6.625" style="1"/>
    <col min="8709" max="8709" width="7.625" style="1" customWidth="1"/>
    <col min="8710" max="8710" width="5" style="1" customWidth="1"/>
    <col min="8711" max="8711" width="6.625" style="1"/>
    <col min="8712" max="8712" width="7.625" style="1" customWidth="1"/>
    <col min="8713" max="8713" width="4.625" style="1" customWidth="1"/>
    <col min="8714" max="8714" width="5.625" style="1" customWidth="1"/>
    <col min="8715" max="8715" width="7.625" style="1" customWidth="1"/>
    <col min="8716" max="8716" width="5" style="1" customWidth="1"/>
    <col min="8717" max="8717" width="6.625" style="1"/>
    <col min="8718" max="8718" width="7.625" style="1" customWidth="1"/>
    <col min="8719" max="8719" width="5" style="1" customWidth="1"/>
    <col min="8720" max="8720" width="6.625" style="1"/>
    <col min="8721" max="8721" width="7.625" style="1" customWidth="1"/>
    <col min="8722" max="8960" width="6.625" style="1"/>
    <col min="8961" max="8961" width="2.75" style="1" customWidth="1"/>
    <col min="8962" max="8962" width="19.625" style="1" customWidth="1"/>
    <col min="8963" max="8963" width="5" style="1" customWidth="1"/>
    <col min="8964" max="8964" width="6.625" style="1"/>
    <col min="8965" max="8965" width="7.625" style="1" customWidth="1"/>
    <col min="8966" max="8966" width="5" style="1" customWidth="1"/>
    <col min="8967" max="8967" width="6.625" style="1"/>
    <col min="8968" max="8968" width="7.625" style="1" customWidth="1"/>
    <col min="8969" max="8969" width="4.625" style="1" customWidth="1"/>
    <col min="8970" max="8970" width="5.625" style="1" customWidth="1"/>
    <col min="8971" max="8971" width="7.625" style="1" customWidth="1"/>
    <col min="8972" max="8972" width="5" style="1" customWidth="1"/>
    <col min="8973" max="8973" width="6.625" style="1"/>
    <col min="8974" max="8974" width="7.625" style="1" customWidth="1"/>
    <col min="8975" max="8975" width="5" style="1" customWidth="1"/>
    <col min="8976" max="8976" width="6.625" style="1"/>
    <col min="8977" max="8977" width="7.625" style="1" customWidth="1"/>
    <col min="8978" max="9216" width="6.625" style="1"/>
    <col min="9217" max="9217" width="2.75" style="1" customWidth="1"/>
    <col min="9218" max="9218" width="19.625" style="1" customWidth="1"/>
    <col min="9219" max="9219" width="5" style="1" customWidth="1"/>
    <col min="9220" max="9220" width="6.625" style="1"/>
    <col min="9221" max="9221" width="7.625" style="1" customWidth="1"/>
    <col min="9222" max="9222" width="5" style="1" customWidth="1"/>
    <col min="9223" max="9223" width="6.625" style="1"/>
    <col min="9224" max="9224" width="7.625" style="1" customWidth="1"/>
    <col min="9225" max="9225" width="4.625" style="1" customWidth="1"/>
    <col min="9226" max="9226" width="5.625" style="1" customWidth="1"/>
    <col min="9227" max="9227" width="7.625" style="1" customWidth="1"/>
    <col min="9228" max="9228" width="5" style="1" customWidth="1"/>
    <col min="9229" max="9229" width="6.625" style="1"/>
    <col min="9230" max="9230" width="7.625" style="1" customWidth="1"/>
    <col min="9231" max="9231" width="5" style="1" customWidth="1"/>
    <col min="9232" max="9232" width="6.625" style="1"/>
    <col min="9233" max="9233" width="7.625" style="1" customWidth="1"/>
    <col min="9234" max="9472" width="6.625" style="1"/>
    <col min="9473" max="9473" width="2.75" style="1" customWidth="1"/>
    <col min="9474" max="9474" width="19.625" style="1" customWidth="1"/>
    <col min="9475" max="9475" width="5" style="1" customWidth="1"/>
    <col min="9476" max="9476" width="6.625" style="1"/>
    <col min="9477" max="9477" width="7.625" style="1" customWidth="1"/>
    <col min="9478" max="9478" width="5" style="1" customWidth="1"/>
    <col min="9479" max="9479" width="6.625" style="1"/>
    <col min="9480" max="9480" width="7.625" style="1" customWidth="1"/>
    <col min="9481" max="9481" width="4.625" style="1" customWidth="1"/>
    <col min="9482" max="9482" width="5.625" style="1" customWidth="1"/>
    <col min="9483" max="9483" width="7.625" style="1" customWidth="1"/>
    <col min="9484" max="9484" width="5" style="1" customWidth="1"/>
    <col min="9485" max="9485" width="6.625" style="1"/>
    <col min="9486" max="9486" width="7.625" style="1" customWidth="1"/>
    <col min="9487" max="9487" width="5" style="1" customWidth="1"/>
    <col min="9488" max="9488" width="6.625" style="1"/>
    <col min="9489" max="9489" width="7.625" style="1" customWidth="1"/>
    <col min="9490" max="9728" width="6.625" style="1"/>
    <col min="9729" max="9729" width="2.75" style="1" customWidth="1"/>
    <col min="9730" max="9730" width="19.625" style="1" customWidth="1"/>
    <col min="9731" max="9731" width="5" style="1" customWidth="1"/>
    <col min="9732" max="9732" width="6.625" style="1"/>
    <col min="9733" max="9733" width="7.625" style="1" customWidth="1"/>
    <col min="9734" max="9734" width="5" style="1" customWidth="1"/>
    <col min="9735" max="9735" width="6.625" style="1"/>
    <col min="9736" max="9736" width="7.625" style="1" customWidth="1"/>
    <col min="9737" max="9737" width="4.625" style="1" customWidth="1"/>
    <col min="9738" max="9738" width="5.625" style="1" customWidth="1"/>
    <col min="9739" max="9739" width="7.625" style="1" customWidth="1"/>
    <col min="9740" max="9740" width="5" style="1" customWidth="1"/>
    <col min="9741" max="9741" width="6.625" style="1"/>
    <col min="9742" max="9742" width="7.625" style="1" customWidth="1"/>
    <col min="9743" max="9743" width="5" style="1" customWidth="1"/>
    <col min="9744" max="9744" width="6.625" style="1"/>
    <col min="9745" max="9745" width="7.625" style="1" customWidth="1"/>
    <col min="9746" max="9984" width="6.625" style="1"/>
    <col min="9985" max="9985" width="2.75" style="1" customWidth="1"/>
    <col min="9986" max="9986" width="19.625" style="1" customWidth="1"/>
    <col min="9987" max="9987" width="5" style="1" customWidth="1"/>
    <col min="9988" max="9988" width="6.625" style="1"/>
    <col min="9989" max="9989" width="7.625" style="1" customWidth="1"/>
    <col min="9990" max="9990" width="5" style="1" customWidth="1"/>
    <col min="9991" max="9991" width="6.625" style="1"/>
    <col min="9992" max="9992" width="7.625" style="1" customWidth="1"/>
    <col min="9993" max="9993" width="4.625" style="1" customWidth="1"/>
    <col min="9994" max="9994" width="5.625" style="1" customWidth="1"/>
    <col min="9995" max="9995" width="7.625" style="1" customWidth="1"/>
    <col min="9996" max="9996" width="5" style="1" customWidth="1"/>
    <col min="9997" max="9997" width="6.625" style="1"/>
    <col min="9998" max="9998" width="7.625" style="1" customWidth="1"/>
    <col min="9999" max="9999" width="5" style="1" customWidth="1"/>
    <col min="10000" max="10000" width="6.625" style="1"/>
    <col min="10001" max="10001" width="7.625" style="1" customWidth="1"/>
    <col min="10002" max="10240" width="6.625" style="1"/>
    <col min="10241" max="10241" width="2.75" style="1" customWidth="1"/>
    <col min="10242" max="10242" width="19.625" style="1" customWidth="1"/>
    <col min="10243" max="10243" width="5" style="1" customWidth="1"/>
    <col min="10244" max="10244" width="6.625" style="1"/>
    <col min="10245" max="10245" width="7.625" style="1" customWidth="1"/>
    <col min="10246" max="10246" width="5" style="1" customWidth="1"/>
    <col min="10247" max="10247" width="6.625" style="1"/>
    <col min="10248" max="10248" width="7.625" style="1" customWidth="1"/>
    <col min="10249" max="10249" width="4.625" style="1" customWidth="1"/>
    <col min="10250" max="10250" width="5.625" style="1" customWidth="1"/>
    <col min="10251" max="10251" width="7.625" style="1" customWidth="1"/>
    <col min="10252" max="10252" width="5" style="1" customWidth="1"/>
    <col min="10253" max="10253" width="6.625" style="1"/>
    <col min="10254" max="10254" width="7.625" style="1" customWidth="1"/>
    <col min="10255" max="10255" width="5" style="1" customWidth="1"/>
    <col min="10256" max="10256" width="6.625" style="1"/>
    <col min="10257" max="10257" width="7.625" style="1" customWidth="1"/>
    <col min="10258" max="10496" width="6.625" style="1"/>
    <col min="10497" max="10497" width="2.75" style="1" customWidth="1"/>
    <col min="10498" max="10498" width="19.625" style="1" customWidth="1"/>
    <col min="10499" max="10499" width="5" style="1" customWidth="1"/>
    <col min="10500" max="10500" width="6.625" style="1"/>
    <col min="10501" max="10501" width="7.625" style="1" customWidth="1"/>
    <col min="10502" max="10502" width="5" style="1" customWidth="1"/>
    <col min="10503" max="10503" width="6.625" style="1"/>
    <col min="10504" max="10504" width="7.625" style="1" customWidth="1"/>
    <col min="10505" max="10505" width="4.625" style="1" customWidth="1"/>
    <col min="10506" max="10506" width="5.625" style="1" customWidth="1"/>
    <col min="10507" max="10507" width="7.625" style="1" customWidth="1"/>
    <col min="10508" max="10508" width="5" style="1" customWidth="1"/>
    <col min="10509" max="10509" width="6.625" style="1"/>
    <col min="10510" max="10510" width="7.625" style="1" customWidth="1"/>
    <col min="10511" max="10511" width="5" style="1" customWidth="1"/>
    <col min="10512" max="10512" width="6.625" style="1"/>
    <col min="10513" max="10513" width="7.625" style="1" customWidth="1"/>
    <col min="10514" max="10752" width="6.625" style="1"/>
    <col min="10753" max="10753" width="2.75" style="1" customWidth="1"/>
    <col min="10754" max="10754" width="19.625" style="1" customWidth="1"/>
    <col min="10755" max="10755" width="5" style="1" customWidth="1"/>
    <col min="10756" max="10756" width="6.625" style="1"/>
    <col min="10757" max="10757" width="7.625" style="1" customWidth="1"/>
    <col min="10758" max="10758" width="5" style="1" customWidth="1"/>
    <col min="10759" max="10759" width="6.625" style="1"/>
    <col min="10760" max="10760" width="7.625" style="1" customWidth="1"/>
    <col min="10761" max="10761" width="4.625" style="1" customWidth="1"/>
    <col min="10762" max="10762" width="5.625" style="1" customWidth="1"/>
    <col min="10763" max="10763" width="7.625" style="1" customWidth="1"/>
    <col min="10764" max="10764" width="5" style="1" customWidth="1"/>
    <col min="10765" max="10765" width="6.625" style="1"/>
    <col min="10766" max="10766" width="7.625" style="1" customWidth="1"/>
    <col min="10767" max="10767" width="5" style="1" customWidth="1"/>
    <col min="10768" max="10768" width="6.625" style="1"/>
    <col min="10769" max="10769" width="7.625" style="1" customWidth="1"/>
    <col min="10770" max="11008" width="6.625" style="1"/>
    <col min="11009" max="11009" width="2.75" style="1" customWidth="1"/>
    <col min="11010" max="11010" width="19.625" style="1" customWidth="1"/>
    <col min="11011" max="11011" width="5" style="1" customWidth="1"/>
    <col min="11012" max="11012" width="6.625" style="1"/>
    <col min="11013" max="11013" width="7.625" style="1" customWidth="1"/>
    <col min="11014" max="11014" width="5" style="1" customWidth="1"/>
    <col min="11015" max="11015" width="6.625" style="1"/>
    <col min="11016" max="11016" width="7.625" style="1" customWidth="1"/>
    <col min="11017" max="11017" width="4.625" style="1" customWidth="1"/>
    <col min="11018" max="11018" width="5.625" style="1" customWidth="1"/>
    <col min="11019" max="11019" width="7.625" style="1" customWidth="1"/>
    <col min="11020" max="11020" width="5" style="1" customWidth="1"/>
    <col min="11021" max="11021" width="6.625" style="1"/>
    <col min="11022" max="11022" width="7.625" style="1" customWidth="1"/>
    <col min="11023" max="11023" width="5" style="1" customWidth="1"/>
    <col min="11024" max="11024" width="6.625" style="1"/>
    <col min="11025" max="11025" width="7.625" style="1" customWidth="1"/>
    <col min="11026" max="11264" width="6.625" style="1"/>
    <col min="11265" max="11265" width="2.75" style="1" customWidth="1"/>
    <col min="11266" max="11266" width="19.625" style="1" customWidth="1"/>
    <col min="11267" max="11267" width="5" style="1" customWidth="1"/>
    <col min="11268" max="11268" width="6.625" style="1"/>
    <col min="11269" max="11269" width="7.625" style="1" customWidth="1"/>
    <col min="11270" max="11270" width="5" style="1" customWidth="1"/>
    <col min="11271" max="11271" width="6.625" style="1"/>
    <col min="11272" max="11272" width="7.625" style="1" customWidth="1"/>
    <col min="11273" max="11273" width="4.625" style="1" customWidth="1"/>
    <col min="11274" max="11274" width="5.625" style="1" customWidth="1"/>
    <col min="11275" max="11275" width="7.625" style="1" customWidth="1"/>
    <col min="11276" max="11276" width="5" style="1" customWidth="1"/>
    <col min="11277" max="11277" width="6.625" style="1"/>
    <col min="11278" max="11278" width="7.625" style="1" customWidth="1"/>
    <col min="11279" max="11279" width="5" style="1" customWidth="1"/>
    <col min="11280" max="11280" width="6.625" style="1"/>
    <col min="11281" max="11281" width="7.625" style="1" customWidth="1"/>
    <col min="11282" max="11520" width="6.625" style="1"/>
    <col min="11521" max="11521" width="2.75" style="1" customWidth="1"/>
    <col min="11522" max="11522" width="19.625" style="1" customWidth="1"/>
    <col min="11523" max="11523" width="5" style="1" customWidth="1"/>
    <col min="11524" max="11524" width="6.625" style="1"/>
    <col min="11525" max="11525" width="7.625" style="1" customWidth="1"/>
    <col min="11526" max="11526" width="5" style="1" customWidth="1"/>
    <col min="11527" max="11527" width="6.625" style="1"/>
    <col min="11528" max="11528" width="7.625" style="1" customWidth="1"/>
    <col min="11529" max="11529" width="4.625" style="1" customWidth="1"/>
    <col min="11530" max="11530" width="5.625" style="1" customWidth="1"/>
    <col min="11531" max="11531" width="7.625" style="1" customWidth="1"/>
    <col min="11532" max="11532" width="5" style="1" customWidth="1"/>
    <col min="11533" max="11533" width="6.625" style="1"/>
    <col min="11534" max="11534" width="7.625" style="1" customWidth="1"/>
    <col min="11535" max="11535" width="5" style="1" customWidth="1"/>
    <col min="11536" max="11536" width="6.625" style="1"/>
    <col min="11537" max="11537" width="7.625" style="1" customWidth="1"/>
    <col min="11538" max="11776" width="6.625" style="1"/>
    <col min="11777" max="11777" width="2.75" style="1" customWidth="1"/>
    <col min="11778" max="11778" width="19.625" style="1" customWidth="1"/>
    <col min="11779" max="11779" width="5" style="1" customWidth="1"/>
    <col min="11780" max="11780" width="6.625" style="1"/>
    <col min="11781" max="11781" width="7.625" style="1" customWidth="1"/>
    <col min="11782" max="11782" width="5" style="1" customWidth="1"/>
    <col min="11783" max="11783" width="6.625" style="1"/>
    <col min="11784" max="11784" width="7.625" style="1" customWidth="1"/>
    <col min="11785" max="11785" width="4.625" style="1" customWidth="1"/>
    <col min="11786" max="11786" width="5.625" style="1" customWidth="1"/>
    <col min="11787" max="11787" width="7.625" style="1" customWidth="1"/>
    <col min="11788" max="11788" width="5" style="1" customWidth="1"/>
    <col min="11789" max="11789" width="6.625" style="1"/>
    <col min="11790" max="11790" width="7.625" style="1" customWidth="1"/>
    <col min="11791" max="11791" width="5" style="1" customWidth="1"/>
    <col min="11792" max="11792" width="6.625" style="1"/>
    <col min="11793" max="11793" width="7.625" style="1" customWidth="1"/>
    <col min="11794" max="12032" width="6.625" style="1"/>
    <col min="12033" max="12033" width="2.75" style="1" customWidth="1"/>
    <col min="12034" max="12034" width="19.625" style="1" customWidth="1"/>
    <col min="12035" max="12035" width="5" style="1" customWidth="1"/>
    <col min="12036" max="12036" width="6.625" style="1"/>
    <col min="12037" max="12037" width="7.625" style="1" customWidth="1"/>
    <col min="12038" max="12038" width="5" style="1" customWidth="1"/>
    <col min="12039" max="12039" width="6.625" style="1"/>
    <col min="12040" max="12040" width="7.625" style="1" customWidth="1"/>
    <col min="12041" max="12041" width="4.625" style="1" customWidth="1"/>
    <col min="12042" max="12042" width="5.625" style="1" customWidth="1"/>
    <col min="12043" max="12043" width="7.625" style="1" customWidth="1"/>
    <col min="12044" max="12044" width="5" style="1" customWidth="1"/>
    <col min="12045" max="12045" width="6.625" style="1"/>
    <col min="12046" max="12046" width="7.625" style="1" customWidth="1"/>
    <col min="12047" max="12047" width="5" style="1" customWidth="1"/>
    <col min="12048" max="12048" width="6.625" style="1"/>
    <col min="12049" max="12049" width="7.625" style="1" customWidth="1"/>
    <col min="12050" max="12288" width="6.625" style="1"/>
    <col min="12289" max="12289" width="2.75" style="1" customWidth="1"/>
    <col min="12290" max="12290" width="19.625" style="1" customWidth="1"/>
    <col min="12291" max="12291" width="5" style="1" customWidth="1"/>
    <col min="12292" max="12292" width="6.625" style="1"/>
    <col min="12293" max="12293" width="7.625" style="1" customWidth="1"/>
    <col min="12294" max="12294" width="5" style="1" customWidth="1"/>
    <col min="12295" max="12295" width="6.625" style="1"/>
    <col min="12296" max="12296" width="7.625" style="1" customWidth="1"/>
    <col min="12297" max="12297" width="4.625" style="1" customWidth="1"/>
    <col min="12298" max="12298" width="5.625" style="1" customWidth="1"/>
    <col min="12299" max="12299" width="7.625" style="1" customWidth="1"/>
    <col min="12300" max="12300" width="5" style="1" customWidth="1"/>
    <col min="12301" max="12301" width="6.625" style="1"/>
    <col min="12302" max="12302" width="7.625" style="1" customWidth="1"/>
    <col min="12303" max="12303" width="5" style="1" customWidth="1"/>
    <col min="12304" max="12304" width="6.625" style="1"/>
    <col min="12305" max="12305" width="7.625" style="1" customWidth="1"/>
    <col min="12306" max="12544" width="6.625" style="1"/>
    <col min="12545" max="12545" width="2.75" style="1" customWidth="1"/>
    <col min="12546" max="12546" width="19.625" style="1" customWidth="1"/>
    <col min="12547" max="12547" width="5" style="1" customWidth="1"/>
    <col min="12548" max="12548" width="6.625" style="1"/>
    <col min="12549" max="12549" width="7.625" style="1" customWidth="1"/>
    <col min="12550" max="12550" width="5" style="1" customWidth="1"/>
    <col min="12551" max="12551" width="6.625" style="1"/>
    <col min="12552" max="12552" width="7.625" style="1" customWidth="1"/>
    <col min="12553" max="12553" width="4.625" style="1" customWidth="1"/>
    <col min="12554" max="12554" width="5.625" style="1" customWidth="1"/>
    <col min="12555" max="12555" width="7.625" style="1" customWidth="1"/>
    <col min="12556" max="12556" width="5" style="1" customWidth="1"/>
    <col min="12557" max="12557" width="6.625" style="1"/>
    <col min="12558" max="12558" width="7.625" style="1" customWidth="1"/>
    <col min="12559" max="12559" width="5" style="1" customWidth="1"/>
    <col min="12560" max="12560" width="6.625" style="1"/>
    <col min="12561" max="12561" width="7.625" style="1" customWidth="1"/>
    <col min="12562" max="12800" width="6.625" style="1"/>
    <col min="12801" max="12801" width="2.75" style="1" customWidth="1"/>
    <col min="12802" max="12802" width="19.625" style="1" customWidth="1"/>
    <col min="12803" max="12803" width="5" style="1" customWidth="1"/>
    <col min="12804" max="12804" width="6.625" style="1"/>
    <col min="12805" max="12805" width="7.625" style="1" customWidth="1"/>
    <col min="12806" max="12806" width="5" style="1" customWidth="1"/>
    <col min="12807" max="12807" width="6.625" style="1"/>
    <col min="12808" max="12808" width="7.625" style="1" customWidth="1"/>
    <col min="12809" max="12809" width="4.625" style="1" customWidth="1"/>
    <col min="12810" max="12810" width="5.625" style="1" customWidth="1"/>
    <col min="12811" max="12811" width="7.625" style="1" customWidth="1"/>
    <col min="12812" max="12812" width="5" style="1" customWidth="1"/>
    <col min="12813" max="12813" width="6.625" style="1"/>
    <col min="12814" max="12814" width="7.625" style="1" customWidth="1"/>
    <col min="12815" max="12815" width="5" style="1" customWidth="1"/>
    <col min="12816" max="12816" width="6.625" style="1"/>
    <col min="12817" max="12817" width="7.625" style="1" customWidth="1"/>
    <col min="12818" max="13056" width="6.625" style="1"/>
    <col min="13057" max="13057" width="2.75" style="1" customWidth="1"/>
    <col min="13058" max="13058" width="19.625" style="1" customWidth="1"/>
    <col min="13059" max="13059" width="5" style="1" customWidth="1"/>
    <col min="13060" max="13060" width="6.625" style="1"/>
    <col min="13061" max="13061" width="7.625" style="1" customWidth="1"/>
    <col min="13062" max="13062" width="5" style="1" customWidth="1"/>
    <col min="13063" max="13063" width="6.625" style="1"/>
    <col min="13064" max="13064" width="7.625" style="1" customWidth="1"/>
    <col min="13065" max="13065" width="4.625" style="1" customWidth="1"/>
    <col min="13066" max="13066" width="5.625" style="1" customWidth="1"/>
    <col min="13067" max="13067" width="7.625" style="1" customWidth="1"/>
    <col min="13068" max="13068" width="5" style="1" customWidth="1"/>
    <col min="13069" max="13069" width="6.625" style="1"/>
    <col min="13070" max="13070" width="7.625" style="1" customWidth="1"/>
    <col min="13071" max="13071" width="5" style="1" customWidth="1"/>
    <col min="13072" max="13072" width="6.625" style="1"/>
    <col min="13073" max="13073" width="7.625" style="1" customWidth="1"/>
    <col min="13074" max="13312" width="6.625" style="1"/>
    <col min="13313" max="13313" width="2.75" style="1" customWidth="1"/>
    <col min="13314" max="13314" width="19.625" style="1" customWidth="1"/>
    <col min="13315" max="13315" width="5" style="1" customWidth="1"/>
    <col min="13316" max="13316" width="6.625" style="1"/>
    <col min="13317" max="13317" width="7.625" style="1" customWidth="1"/>
    <col min="13318" max="13318" width="5" style="1" customWidth="1"/>
    <col min="13319" max="13319" width="6.625" style="1"/>
    <col min="13320" max="13320" width="7.625" style="1" customWidth="1"/>
    <col min="13321" max="13321" width="4.625" style="1" customWidth="1"/>
    <col min="13322" max="13322" width="5.625" style="1" customWidth="1"/>
    <col min="13323" max="13323" width="7.625" style="1" customWidth="1"/>
    <col min="13324" max="13324" width="5" style="1" customWidth="1"/>
    <col min="13325" max="13325" width="6.625" style="1"/>
    <col min="13326" max="13326" width="7.625" style="1" customWidth="1"/>
    <col min="13327" max="13327" width="5" style="1" customWidth="1"/>
    <col min="13328" max="13328" width="6.625" style="1"/>
    <col min="13329" max="13329" width="7.625" style="1" customWidth="1"/>
    <col min="13330" max="13568" width="6.625" style="1"/>
    <col min="13569" max="13569" width="2.75" style="1" customWidth="1"/>
    <col min="13570" max="13570" width="19.625" style="1" customWidth="1"/>
    <col min="13571" max="13571" width="5" style="1" customWidth="1"/>
    <col min="13572" max="13572" width="6.625" style="1"/>
    <col min="13573" max="13573" width="7.625" style="1" customWidth="1"/>
    <col min="13574" max="13574" width="5" style="1" customWidth="1"/>
    <col min="13575" max="13575" width="6.625" style="1"/>
    <col min="13576" max="13576" width="7.625" style="1" customWidth="1"/>
    <col min="13577" max="13577" width="4.625" style="1" customWidth="1"/>
    <col min="13578" max="13578" width="5.625" style="1" customWidth="1"/>
    <col min="13579" max="13579" width="7.625" style="1" customWidth="1"/>
    <col min="13580" max="13580" width="5" style="1" customWidth="1"/>
    <col min="13581" max="13581" width="6.625" style="1"/>
    <col min="13582" max="13582" width="7.625" style="1" customWidth="1"/>
    <col min="13583" max="13583" width="5" style="1" customWidth="1"/>
    <col min="13584" max="13584" width="6.625" style="1"/>
    <col min="13585" max="13585" width="7.625" style="1" customWidth="1"/>
    <col min="13586" max="13824" width="6.625" style="1"/>
    <col min="13825" max="13825" width="2.75" style="1" customWidth="1"/>
    <col min="13826" max="13826" width="19.625" style="1" customWidth="1"/>
    <col min="13827" max="13827" width="5" style="1" customWidth="1"/>
    <col min="13828" max="13828" width="6.625" style="1"/>
    <col min="13829" max="13829" width="7.625" style="1" customWidth="1"/>
    <col min="13830" max="13830" width="5" style="1" customWidth="1"/>
    <col min="13831" max="13831" width="6.625" style="1"/>
    <col min="13832" max="13832" width="7.625" style="1" customWidth="1"/>
    <col min="13833" max="13833" width="4.625" style="1" customWidth="1"/>
    <col min="13834" max="13834" width="5.625" style="1" customWidth="1"/>
    <col min="13835" max="13835" width="7.625" style="1" customWidth="1"/>
    <col min="13836" max="13836" width="5" style="1" customWidth="1"/>
    <col min="13837" max="13837" width="6.625" style="1"/>
    <col min="13838" max="13838" width="7.625" style="1" customWidth="1"/>
    <col min="13839" max="13839" width="5" style="1" customWidth="1"/>
    <col min="13840" max="13840" width="6.625" style="1"/>
    <col min="13841" max="13841" width="7.625" style="1" customWidth="1"/>
    <col min="13842" max="14080" width="6.625" style="1"/>
    <col min="14081" max="14081" width="2.75" style="1" customWidth="1"/>
    <col min="14082" max="14082" width="19.625" style="1" customWidth="1"/>
    <col min="14083" max="14083" width="5" style="1" customWidth="1"/>
    <col min="14084" max="14084" width="6.625" style="1"/>
    <col min="14085" max="14085" width="7.625" style="1" customWidth="1"/>
    <col min="14086" max="14086" width="5" style="1" customWidth="1"/>
    <col min="14087" max="14087" width="6.625" style="1"/>
    <col min="14088" max="14088" width="7.625" style="1" customWidth="1"/>
    <col min="14089" max="14089" width="4.625" style="1" customWidth="1"/>
    <col min="14090" max="14090" width="5.625" style="1" customWidth="1"/>
    <col min="14091" max="14091" width="7.625" style="1" customWidth="1"/>
    <col min="14092" max="14092" width="5" style="1" customWidth="1"/>
    <col min="14093" max="14093" width="6.625" style="1"/>
    <col min="14094" max="14094" width="7.625" style="1" customWidth="1"/>
    <col min="14095" max="14095" width="5" style="1" customWidth="1"/>
    <col min="14096" max="14096" width="6.625" style="1"/>
    <col min="14097" max="14097" width="7.625" style="1" customWidth="1"/>
    <col min="14098" max="14336" width="6.625" style="1"/>
    <col min="14337" max="14337" width="2.75" style="1" customWidth="1"/>
    <col min="14338" max="14338" width="19.625" style="1" customWidth="1"/>
    <col min="14339" max="14339" width="5" style="1" customWidth="1"/>
    <col min="14340" max="14340" width="6.625" style="1"/>
    <col min="14341" max="14341" width="7.625" style="1" customWidth="1"/>
    <col min="14342" max="14342" width="5" style="1" customWidth="1"/>
    <col min="14343" max="14343" width="6.625" style="1"/>
    <col min="14344" max="14344" width="7.625" style="1" customWidth="1"/>
    <col min="14345" max="14345" width="4.625" style="1" customWidth="1"/>
    <col min="14346" max="14346" width="5.625" style="1" customWidth="1"/>
    <col min="14347" max="14347" width="7.625" style="1" customWidth="1"/>
    <col min="14348" max="14348" width="5" style="1" customWidth="1"/>
    <col min="14349" max="14349" width="6.625" style="1"/>
    <col min="14350" max="14350" width="7.625" style="1" customWidth="1"/>
    <col min="14351" max="14351" width="5" style="1" customWidth="1"/>
    <col min="14352" max="14352" width="6.625" style="1"/>
    <col min="14353" max="14353" width="7.625" style="1" customWidth="1"/>
    <col min="14354" max="14592" width="6.625" style="1"/>
    <col min="14593" max="14593" width="2.75" style="1" customWidth="1"/>
    <col min="14594" max="14594" width="19.625" style="1" customWidth="1"/>
    <col min="14595" max="14595" width="5" style="1" customWidth="1"/>
    <col min="14596" max="14596" width="6.625" style="1"/>
    <col min="14597" max="14597" width="7.625" style="1" customWidth="1"/>
    <col min="14598" max="14598" width="5" style="1" customWidth="1"/>
    <col min="14599" max="14599" width="6.625" style="1"/>
    <col min="14600" max="14600" width="7.625" style="1" customWidth="1"/>
    <col min="14601" max="14601" width="4.625" style="1" customWidth="1"/>
    <col min="14602" max="14602" width="5.625" style="1" customWidth="1"/>
    <col min="14603" max="14603" width="7.625" style="1" customWidth="1"/>
    <col min="14604" max="14604" width="5" style="1" customWidth="1"/>
    <col min="14605" max="14605" width="6.625" style="1"/>
    <col min="14606" max="14606" width="7.625" style="1" customWidth="1"/>
    <col min="14607" max="14607" width="5" style="1" customWidth="1"/>
    <col min="14608" max="14608" width="6.625" style="1"/>
    <col min="14609" max="14609" width="7.625" style="1" customWidth="1"/>
    <col min="14610" max="14848" width="6.625" style="1"/>
    <col min="14849" max="14849" width="2.75" style="1" customWidth="1"/>
    <col min="14850" max="14850" width="19.625" style="1" customWidth="1"/>
    <col min="14851" max="14851" width="5" style="1" customWidth="1"/>
    <col min="14852" max="14852" width="6.625" style="1"/>
    <col min="14853" max="14853" width="7.625" style="1" customWidth="1"/>
    <col min="14854" max="14854" width="5" style="1" customWidth="1"/>
    <col min="14855" max="14855" width="6.625" style="1"/>
    <col min="14856" max="14856" width="7.625" style="1" customWidth="1"/>
    <col min="14857" max="14857" width="4.625" style="1" customWidth="1"/>
    <col min="14858" max="14858" width="5.625" style="1" customWidth="1"/>
    <col min="14859" max="14859" width="7.625" style="1" customWidth="1"/>
    <col min="14860" max="14860" width="5" style="1" customWidth="1"/>
    <col min="14861" max="14861" width="6.625" style="1"/>
    <col min="14862" max="14862" width="7.625" style="1" customWidth="1"/>
    <col min="14863" max="14863" width="5" style="1" customWidth="1"/>
    <col min="14864" max="14864" width="6.625" style="1"/>
    <col min="14865" max="14865" width="7.625" style="1" customWidth="1"/>
    <col min="14866" max="15104" width="6.625" style="1"/>
    <col min="15105" max="15105" width="2.75" style="1" customWidth="1"/>
    <col min="15106" max="15106" width="19.625" style="1" customWidth="1"/>
    <col min="15107" max="15107" width="5" style="1" customWidth="1"/>
    <col min="15108" max="15108" width="6.625" style="1"/>
    <col min="15109" max="15109" width="7.625" style="1" customWidth="1"/>
    <col min="15110" max="15110" width="5" style="1" customWidth="1"/>
    <col min="15111" max="15111" width="6.625" style="1"/>
    <col min="15112" max="15112" width="7.625" style="1" customWidth="1"/>
    <col min="15113" max="15113" width="4.625" style="1" customWidth="1"/>
    <col min="15114" max="15114" width="5.625" style="1" customWidth="1"/>
    <col min="15115" max="15115" width="7.625" style="1" customWidth="1"/>
    <col min="15116" max="15116" width="5" style="1" customWidth="1"/>
    <col min="15117" max="15117" width="6.625" style="1"/>
    <col min="15118" max="15118" width="7.625" style="1" customWidth="1"/>
    <col min="15119" max="15119" width="5" style="1" customWidth="1"/>
    <col min="15120" max="15120" width="6.625" style="1"/>
    <col min="15121" max="15121" width="7.625" style="1" customWidth="1"/>
    <col min="15122" max="15360" width="6.625" style="1"/>
    <col min="15361" max="15361" width="2.75" style="1" customWidth="1"/>
    <col min="15362" max="15362" width="19.625" style="1" customWidth="1"/>
    <col min="15363" max="15363" width="5" style="1" customWidth="1"/>
    <col min="15364" max="15364" width="6.625" style="1"/>
    <col min="15365" max="15365" width="7.625" style="1" customWidth="1"/>
    <col min="15366" max="15366" width="5" style="1" customWidth="1"/>
    <col min="15367" max="15367" width="6.625" style="1"/>
    <col min="15368" max="15368" width="7.625" style="1" customWidth="1"/>
    <col min="15369" max="15369" width="4.625" style="1" customWidth="1"/>
    <col min="15370" max="15370" width="5.625" style="1" customWidth="1"/>
    <col min="15371" max="15371" width="7.625" style="1" customWidth="1"/>
    <col min="15372" max="15372" width="5" style="1" customWidth="1"/>
    <col min="15373" max="15373" width="6.625" style="1"/>
    <col min="15374" max="15374" width="7.625" style="1" customWidth="1"/>
    <col min="15375" max="15375" width="5" style="1" customWidth="1"/>
    <col min="15376" max="15376" width="6.625" style="1"/>
    <col min="15377" max="15377" width="7.625" style="1" customWidth="1"/>
    <col min="15378" max="15616" width="6.625" style="1"/>
    <col min="15617" max="15617" width="2.75" style="1" customWidth="1"/>
    <col min="15618" max="15618" width="19.625" style="1" customWidth="1"/>
    <col min="15619" max="15619" width="5" style="1" customWidth="1"/>
    <col min="15620" max="15620" width="6.625" style="1"/>
    <col min="15621" max="15621" width="7.625" style="1" customWidth="1"/>
    <col min="15622" max="15622" width="5" style="1" customWidth="1"/>
    <col min="15623" max="15623" width="6.625" style="1"/>
    <col min="15624" max="15624" width="7.625" style="1" customWidth="1"/>
    <col min="15625" max="15625" width="4.625" style="1" customWidth="1"/>
    <col min="15626" max="15626" width="5.625" style="1" customWidth="1"/>
    <col min="15627" max="15627" width="7.625" style="1" customWidth="1"/>
    <col min="15628" max="15628" width="5" style="1" customWidth="1"/>
    <col min="15629" max="15629" width="6.625" style="1"/>
    <col min="15630" max="15630" width="7.625" style="1" customWidth="1"/>
    <col min="15631" max="15631" width="5" style="1" customWidth="1"/>
    <col min="15632" max="15632" width="6.625" style="1"/>
    <col min="15633" max="15633" width="7.625" style="1" customWidth="1"/>
    <col min="15634" max="15872" width="6.625" style="1"/>
    <col min="15873" max="15873" width="2.75" style="1" customWidth="1"/>
    <col min="15874" max="15874" width="19.625" style="1" customWidth="1"/>
    <col min="15875" max="15875" width="5" style="1" customWidth="1"/>
    <col min="15876" max="15876" width="6.625" style="1"/>
    <col min="15877" max="15877" width="7.625" style="1" customWidth="1"/>
    <col min="15878" max="15878" width="5" style="1" customWidth="1"/>
    <col min="15879" max="15879" width="6.625" style="1"/>
    <col min="15880" max="15880" width="7.625" style="1" customWidth="1"/>
    <col min="15881" max="15881" width="4.625" style="1" customWidth="1"/>
    <col min="15882" max="15882" width="5.625" style="1" customWidth="1"/>
    <col min="15883" max="15883" width="7.625" style="1" customWidth="1"/>
    <col min="15884" max="15884" width="5" style="1" customWidth="1"/>
    <col min="15885" max="15885" width="6.625" style="1"/>
    <col min="15886" max="15886" width="7.625" style="1" customWidth="1"/>
    <col min="15887" max="15887" width="5" style="1" customWidth="1"/>
    <col min="15888" max="15888" width="6.625" style="1"/>
    <col min="15889" max="15889" width="7.625" style="1" customWidth="1"/>
    <col min="15890" max="16128" width="6.625" style="1"/>
    <col min="16129" max="16129" width="2.75" style="1" customWidth="1"/>
    <col min="16130" max="16130" width="19.625" style="1" customWidth="1"/>
    <col min="16131" max="16131" width="5" style="1" customWidth="1"/>
    <col min="16132" max="16132" width="6.625" style="1"/>
    <col min="16133" max="16133" width="7.625" style="1" customWidth="1"/>
    <col min="16134" max="16134" width="5" style="1" customWidth="1"/>
    <col min="16135" max="16135" width="6.625" style="1"/>
    <col min="16136" max="16136" width="7.625" style="1" customWidth="1"/>
    <col min="16137" max="16137" width="4.625" style="1" customWidth="1"/>
    <col min="16138" max="16138" width="5.625" style="1" customWidth="1"/>
    <col min="16139" max="16139" width="7.625" style="1" customWidth="1"/>
    <col min="16140" max="16140" width="5" style="1" customWidth="1"/>
    <col min="16141" max="16141" width="6.625" style="1"/>
    <col min="16142" max="16142" width="7.625" style="1" customWidth="1"/>
    <col min="16143" max="16143" width="5" style="1" customWidth="1"/>
    <col min="16144" max="16144" width="6.625" style="1"/>
    <col min="16145" max="16145" width="7.625" style="1" customWidth="1"/>
    <col min="16146" max="16384" width="6.625" style="1"/>
  </cols>
  <sheetData>
    <row r="1" spans="1:17" ht="24" customHeight="1">
      <c r="A1" s="299" t="s">
        <v>70</v>
      </c>
      <c r="B1" s="299"/>
      <c r="C1" s="299"/>
      <c r="D1" s="299"/>
      <c r="E1" s="299"/>
      <c r="F1" s="299"/>
      <c r="G1" s="299"/>
      <c r="H1" s="299"/>
      <c r="I1" s="299"/>
      <c r="J1" s="299"/>
      <c r="K1" s="299"/>
      <c r="L1" s="299"/>
      <c r="M1" s="299"/>
      <c r="N1" s="299"/>
      <c r="O1" s="22"/>
      <c r="P1" s="22"/>
      <c r="Q1" s="22"/>
    </row>
    <row r="2" spans="1:17" s="31" customFormat="1" ht="22.5" customHeight="1" thickBot="1">
      <c r="A2" s="350"/>
      <c r="B2" s="350"/>
      <c r="C2" s="243"/>
      <c r="D2" s="243"/>
      <c r="E2" s="245"/>
      <c r="F2" s="243"/>
      <c r="G2" s="243"/>
      <c r="H2" s="245"/>
      <c r="I2" s="243"/>
      <c r="J2" s="352"/>
      <c r="K2" s="352"/>
      <c r="L2" s="352"/>
      <c r="M2" s="352"/>
      <c r="N2" s="352"/>
      <c r="O2" s="31" t="s">
        <v>12</v>
      </c>
    </row>
    <row r="3" spans="1:17" s="9" customFormat="1" ht="26.25" customHeight="1" thickTop="1">
      <c r="A3" s="300" t="s">
        <v>167</v>
      </c>
      <c r="B3" s="347"/>
      <c r="C3" s="341" t="s">
        <v>161</v>
      </c>
      <c r="D3" s="342"/>
      <c r="E3" s="351"/>
      <c r="F3" s="341" t="s">
        <v>162</v>
      </c>
      <c r="G3" s="342"/>
      <c r="H3" s="351"/>
      <c r="I3" s="341" t="s">
        <v>163</v>
      </c>
      <c r="J3" s="342"/>
      <c r="K3" s="342"/>
      <c r="L3" s="341" t="s">
        <v>164</v>
      </c>
      <c r="M3" s="342"/>
      <c r="N3" s="342"/>
      <c r="O3" s="341" t="s">
        <v>231</v>
      </c>
      <c r="P3" s="342"/>
      <c r="Q3" s="342"/>
    </row>
    <row r="4" spans="1:17" s="9" customFormat="1" ht="26.25" customHeight="1">
      <c r="A4" s="348"/>
      <c r="B4" s="349"/>
      <c r="C4" s="231" t="s">
        <v>76</v>
      </c>
      <c r="D4" s="231" t="s">
        <v>4</v>
      </c>
      <c r="E4" s="231" t="s">
        <v>77</v>
      </c>
      <c r="F4" s="231" t="s">
        <v>76</v>
      </c>
      <c r="G4" s="231" t="s">
        <v>4</v>
      </c>
      <c r="H4" s="231" t="s">
        <v>77</v>
      </c>
      <c r="I4" s="231" t="s">
        <v>76</v>
      </c>
      <c r="J4" s="231" t="s">
        <v>4</v>
      </c>
      <c r="K4" s="231" t="s">
        <v>77</v>
      </c>
      <c r="L4" s="231" t="s">
        <v>76</v>
      </c>
      <c r="M4" s="231" t="s">
        <v>4</v>
      </c>
      <c r="N4" s="231" t="s">
        <v>77</v>
      </c>
      <c r="O4" s="231" t="s">
        <v>76</v>
      </c>
      <c r="P4" s="231" t="s">
        <v>4</v>
      </c>
      <c r="Q4" s="231" t="s">
        <v>77</v>
      </c>
    </row>
    <row r="5" spans="1:17" s="32" customFormat="1" ht="26.25" customHeight="1">
      <c r="A5" s="343" t="s">
        <v>168</v>
      </c>
      <c r="B5" s="344"/>
      <c r="C5" s="261">
        <v>29</v>
      </c>
      <c r="D5" s="261">
        <v>1565</v>
      </c>
      <c r="E5" s="261">
        <v>1497</v>
      </c>
      <c r="F5" s="261">
        <v>29</v>
      </c>
      <c r="G5" s="261">
        <v>1551</v>
      </c>
      <c r="H5" s="261">
        <v>1489</v>
      </c>
      <c r="I5" s="261">
        <f>I6+I10+I15</f>
        <v>30</v>
      </c>
      <c r="J5" s="261">
        <f t="shared" ref="J5" si="0">J6+J10+J15</f>
        <v>1562</v>
      </c>
      <c r="K5" s="261">
        <f>K6+K10+K15</f>
        <v>1492</v>
      </c>
      <c r="L5" s="261">
        <v>30</v>
      </c>
      <c r="M5" s="261">
        <v>1578</v>
      </c>
      <c r="N5" s="261">
        <f>N6+N10+N15</f>
        <v>1485</v>
      </c>
      <c r="O5" s="261">
        <f>O6+O10+O15</f>
        <v>30</v>
      </c>
      <c r="P5" s="261">
        <f t="shared" ref="P5" si="1">P6+P10+P15</f>
        <v>1673</v>
      </c>
      <c r="Q5" s="261">
        <f>Q6+Q10+Q15</f>
        <v>1450</v>
      </c>
    </row>
    <row r="6" spans="1:17" s="33" customFormat="1" ht="26.25" customHeight="1">
      <c r="A6" s="262" t="s">
        <v>67</v>
      </c>
      <c r="B6" s="263"/>
      <c r="C6" s="264">
        <v>5</v>
      </c>
      <c r="D6" s="264">
        <v>620</v>
      </c>
      <c r="E6" s="264">
        <v>641</v>
      </c>
      <c r="F6" s="264">
        <v>5</v>
      </c>
      <c r="G6" s="264">
        <v>590</v>
      </c>
      <c r="H6" s="264">
        <v>615</v>
      </c>
      <c r="I6" s="264">
        <f>I7+I8+I9</f>
        <v>6</v>
      </c>
      <c r="J6" s="264">
        <f>J7+J8+J9</f>
        <v>614</v>
      </c>
      <c r="K6" s="264">
        <f t="shared" ref="K6" si="2">K7+K8+K9</f>
        <v>640</v>
      </c>
      <c r="L6" s="264">
        <f>L7+L8+L9</f>
        <v>6</v>
      </c>
      <c r="M6" s="264">
        <f>M7+M8+M9</f>
        <v>624</v>
      </c>
      <c r="N6" s="264">
        <f t="shared" ref="N6" si="3">N7+N8+N9</f>
        <v>627</v>
      </c>
      <c r="O6" s="264">
        <f>O7+O8+O9</f>
        <v>6</v>
      </c>
      <c r="P6" s="264">
        <f>P7+P8+P9</f>
        <v>624</v>
      </c>
      <c r="Q6" s="264">
        <f t="shared" ref="Q6" si="4">Q7+Q8+Q9</f>
        <v>618</v>
      </c>
    </row>
    <row r="7" spans="1:17" s="32" customFormat="1" ht="26.25" customHeight="1">
      <c r="A7" s="265"/>
      <c r="B7" s="263" t="s">
        <v>34</v>
      </c>
      <c r="C7" s="264">
        <v>4</v>
      </c>
      <c r="D7" s="264">
        <v>435</v>
      </c>
      <c r="E7" s="264">
        <v>414</v>
      </c>
      <c r="F7" s="264">
        <v>4</v>
      </c>
      <c r="G7" s="264">
        <v>405</v>
      </c>
      <c r="H7" s="264">
        <v>397</v>
      </c>
      <c r="I7" s="264">
        <v>4</v>
      </c>
      <c r="J7" s="264">
        <v>405</v>
      </c>
      <c r="K7" s="264">
        <v>397</v>
      </c>
      <c r="L7" s="264">
        <v>4</v>
      </c>
      <c r="M7" s="264">
        <v>415</v>
      </c>
      <c r="N7" s="264">
        <v>389</v>
      </c>
      <c r="O7" s="264">
        <v>4</v>
      </c>
      <c r="P7" s="264">
        <v>415</v>
      </c>
      <c r="Q7" s="264">
        <v>383</v>
      </c>
    </row>
    <row r="8" spans="1:17" s="32" customFormat="1" ht="26.25" customHeight="1">
      <c r="A8" s="265"/>
      <c r="B8" s="266" t="s">
        <v>11</v>
      </c>
      <c r="C8" s="264">
        <v>1</v>
      </c>
      <c r="D8" s="264">
        <v>185</v>
      </c>
      <c r="E8" s="264">
        <v>227</v>
      </c>
      <c r="F8" s="264">
        <v>1</v>
      </c>
      <c r="G8" s="264">
        <v>185</v>
      </c>
      <c r="H8" s="264">
        <v>218</v>
      </c>
      <c r="I8" s="264">
        <v>1</v>
      </c>
      <c r="J8" s="264">
        <v>185</v>
      </c>
      <c r="K8" s="264">
        <v>218</v>
      </c>
      <c r="L8" s="264">
        <v>1</v>
      </c>
      <c r="M8" s="264">
        <v>185</v>
      </c>
      <c r="N8" s="264">
        <v>214</v>
      </c>
      <c r="O8" s="264">
        <v>1</v>
      </c>
      <c r="P8" s="264">
        <v>185</v>
      </c>
      <c r="Q8" s="264">
        <v>210</v>
      </c>
    </row>
    <row r="9" spans="1:17" s="32" customFormat="1" ht="26.25" customHeight="1">
      <c r="A9" s="265"/>
      <c r="B9" s="266" t="s">
        <v>232</v>
      </c>
      <c r="C9" s="264" t="s">
        <v>169</v>
      </c>
      <c r="D9" s="264" t="s">
        <v>169</v>
      </c>
      <c r="E9" s="264" t="s">
        <v>169</v>
      </c>
      <c r="F9" s="264" t="s">
        <v>169</v>
      </c>
      <c r="G9" s="264" t="s">
        <v>169</v>
      </c>
      <c r="H9" s="264" t="s">
        <v>169</v>
      </c>
      <c r="I9" s="264">
        <v>1</v>
      </c>
      <c r="J9" s="264">
        <v>24</v>
      </c>
      <c r="K9" s="264">
        <v>25</v>
      </c>
      <c r="L9" s="264">
        <v>1</v>
      </c>
      <c r="M9" s="264">
        <v>24</v>
      </c>
      <c r="N9" s="264">
        <v>24</v>
      </c>
      <c r="O9" s="264">
        <v>1</v>
      </c>
      <c r="P9" s="264">
        <v>24</v>
      </c>
      <c r="Q9" s="264">
        <v>25</v>
      </c>
    </row>
    <row r="10" spans="1:17" s="34" customFormat="1" ht="26.25" customHeight="1">
      <c r="A10" s="262" t="s">
        <v>233</v>
      </c>
      <c r="B10" s="267"/>
      <c r="C10" s="264">
        <v>8</v>
      </c>
      <c r="D10" s="264">
        <v>412</v>
      </c>
      <c r="E10" s="264">
        <v>368</v>
      </c>
      <c r="F10" s="264">
        <v>8</v>
      </c>
      <c r="G10" s="264">
        <v>412</v>
      </c>
      <c r="H10" s="264">
        <v>367</v>
      </c>
      <c r="I10" s="264">
        <f t="shared" ref="I10:K10" si="5">SUM(I11:I14)</f>
        <v>8</v>
      </c>
      <c r="J10" s="264">
        <f t="shared" si="5"/>
        <v>412</v>
      </c>
      <c r="K10" s="264">
        <f t="shared" si="5"/>
        <v>343</v>
      </c>
      <c r="L10" s="264">
        <f t="shared" ref="L10:Q10" si="6">SUM(L11:L14)</f>
        <v>8</v>
      </c>
      <c r="M10" s="264">
        <f t="shared" si="6"/>
        <v>412</v>
      </c>
      <c r="N10" s="264">
        <f t="shared" si="6"/>
        <v>337</v>
      </c>
      <c r="O10" s="264">
        <f t="shared" si="6"/>
        <v>8</v>
      </c>
      <c r="P10" s="264">
        <f t="shared" si="6"/>
        <v>412</v>
      </c>
      <c r="Q10" s="264">
        <f t="shared" si="6"/>
        <v>315</v>
      </c>
    </row>
    <row r="11" spans="1:17" s="32" customFormat="1" ht="26.25" customHeight="1">
      <c r="A11" s="262"/>
      <c r="B11" s="263" t="s">
        <v>69</v>
      </c>
      <c r="C11" s="268">
        <v>4</v>
      </c>
      <c r="D11" s="268">
        <v>210</v>
      </c>
      <c r="E11" s="268">
        <v>180</v>
      </c>
      <c r="F11" s="268">
        <v>4</v>
      </c>
      <c r="G11" s="268">
        <v>210</v>
      </c>
      <c r="H11" s="268">
        <v>185</v>
      </c>
      <c r="I11" s="268">
        <v>4</v>
      </c>
      <c r="J11" s="268">
        <v>210</v>
      </c>
      <c r="K11" s="268">
        <v>168</v>
      </c>
      <c r="L11" s="268">
        <v>4</v>
      </c>
      <c r="M11" s="268">
        <v>210</v>
      </c>
      <c r="N11" s="268">
        <v>160</v>
      </c>
      <c r="O11" s="268">
        <v>4</v>
      </c>
      <c r="P11" s="268">
        <v>210</v>
      </c>
      <c r="Q11" s="268">
        <v>145</v>
      </c>
    </row>
    <row r="12" spans="1:17" s="32" customFormat="1" ht="26.25" customHeight="1">
      <c r="A12" s="269"/>
      <c r="B12" s="263" t="s">
        <v>66</v>
      </c>
      <c r="C12" s="268">
        <v>1</v>
      </c>
      <c r="D12" s="268">
        <v>70</v>
      </c>
      <c r="E12" s="268">
        <v>65</v>
      </c>
      <c r="F12" s="268">
        <v>1</v>
      </c>
      <c r="G12" s="268">
        <v>70</v>
      </c>
      <c r="H12" s="268">
        <v>64</v>
      </c>
      <c r="I12" s="268">
        <v>1</v>
      </c>
      <c r="J12" s="268">
        <v>70</v>
      </c>
      <c r="K12" s="268">
        <v>64</v>
      </c>
      <c r="L12" s="268">
        <v>1</v>
      </c>
      <c r="M12" s="268">
        <v>70</v>
      </c>
      <c r="N12" s="268">
        <v>68</v>
      </c>
      <c r="O12" s="268">
        <v>1</v>
      </c>
      <c r="P12" s="268">
        <v>70</v>
      </c>
      <c r="Q12" s="268">
        <v>60</v>
      </c>
    </row>
    <row r="13" spans="1:17" s="32" customFormat="1" ht="26.25" customHeight="1">
      <c r="A13" s="269"/>
      <c r="B13" s="263" t="s">
        <v>234</v>
      </c>
      <c r="C13" s="268">
        <v>0</v>
      </c>
      <c r="D13" s="268">
        <v>0</v>
      </c>
      <c r="E13" s="268">
        <v>0</v>
      </c>
      <c r="F13" s="268">
        <v>0</v>
      </c>
      <c r="G13" s="268">
        <v>0</v>
      </c>
      <c r="H13" s="268">
        <v>0</v>
      </c>
      <c r="I13" s="268">
        <v>0</v>
      </c>
      <c r="J13" s="268">
        <v>0</v>
      </c>
      <c r="K13" s="268">
        <v>0</v>
      </c>
      <c r="L13" s="268">
        <v>0</v>
      </c>
      <c r="M13" s="268">
        <v>0</v>
      </c>
      <c r="N13" s="268">
        <v>0</v>
      </c>
      <c r="O13" s="268">
        <v>0</v>
      </c>
      <c r="P13" s="268">
        <v>0</v>
      </c>
      <c r="Q13" s="268">
        <v>0</v>
      </c>
    </row>
    <row r="14" spans="1:17" s="32" customFormat="1" ht="26.25" customHeight="1">
      <c r="A14" s="269"/>
      <c r="B14" s="263" t="s">
        <v>1</v>
      </c>
      <c r="C14" s="268">
        <v>3</v>
      </c>
      <c r="D14" s="268">
        <v>132</v>
      </c>
      <c r="E14" s="268">
        <v>123</v>
      </c>
      <c r="F14" s="268">
        <v>3</v>
      </c>
      <c r="G14" s="268">
        <v>132</v>
      </c>
      <c r="H14" s="268">
        <v>118</v>
      </c>
      <c r="I14" s="268">
        <v>3</v>
      </c>
      <c r="J14" s="268">
        <v>132</v>
      </c>
      <c r="K14" s="268">
        <v>111</v>
      </c>
      <c r="L14" s="268">
        <v>3</v>
      </c>
      <c r="M14" s="268">
        <v>132</v>
      </c>
      <c r="N14" s="268">
        <v>109</v>
      </c>
      <c r="O14" s="268">
        <v>3</v>
      </c>
      <c r="P14" s="268">
        <v>132</v>
      </c>
      <c r="Q14" s="268">
        <v>110</v>
      </c>
    </row>
    <row r="15" spans="1:17" s="34" customFormat="1" ht="26.25" customHeight="1">
      <c r="A15" s="345" t="s">
        <v>71</v>
      </c>
      <c r="B15" s="346"/>
      <c r="C15" s="268">
        <v>16</v>
      </c>
      <c r="D15" s="268">
        <v>533</v>
      </c>
      <c r="E15" s="268">
        <v>488</v>
      </c>
      <c r="F15" s="268">
        <v>16</v>
      </c>
      <c r="G15" s="268">
        <v>549</v>
      </c>
      <c r="H15" s="268">
        <v>507</v>
      </c>
      <c r="I15" s="268">
        <v>16</v>
      </c>
      <c r="J15" s="268">
        <v>536</v>
      </c>
      <c r="K15" s="268">
        <v>509</v>
      </c>
      <c r="L15" s="268">
        <f t="shared" ref="L15:M15" si="7">SUM(L16:L25)</f>
        <v>15</v>
      </c>
      <c r="M15" s="268">
        <f t="shared" si="7"/>
        <v>529</v>
      </c>
      <c r="N15" s="268">
        <v>521</v>
      </c>
      <c r="O15" s="268">
        <v>16</v>
      </c>
      <c r="P15" s="268">
        <v>637</v>
      </c>
      <c r="Q15" s="268">
        <v>517</v>
      </c>
    </row>
    <row r="16" spans="1:17" s="32" customFormat="1" ht="26.25" customHeight="1">
      <c r="A16" s="269"/>
      <c r="B16" s="270" t="s">
        <v>65</v>
      </c>
      <c r="C16" s="268">
        <v>3</v>
      </c>
      <c r="D16" s="268">
        <v>190</v>
      </c>
      <c r="E16" s="268">
        <v>175</v>
      </c>
      <c r="F16" s="268">
        <v>3</v>
      </c>
      <c r="G16" s="268">
        <v>190</v>
      </c>
      <c r="H16" s="268">
        <v>177</v>
      </c>
      <c r="I16" s="268">
        <v>3</v>
      </c>
      <c r="J16" s="268">
        <v>190</v>
      </c>
      <c r="K16" s="268">
        <v>184</v>
      </c>
      <c r="L16" s="268">
        <v>3</v>
      </c>
      <c r="M16" s="268">
        <v>190</v>
      </c>
      <c r="N16" s="268">
        <v>192</v>
      </c>
      <c r="O16" s="268">
        <v>3</v>
      </c>
      <c r="P16" s="268">
        <v>190</v>
      </c>
      <c r="Q16" s="268">
        <v>190</v>
      </c>
    </row>
    <row r="17" spans="1:17" s="32" customFormat="1" ht="26.25" customHeight="1">
      <c r="A17" s="271"/>
      <c r="B17" s="270" t="s">
        <v>25</v>
      </c>
      <c r="C17" s="268">
        <v>0</v>
      </c>
      <c r="D17" s="268">
        <v>0</v>
      </c>
      <c r="E17" s="268">
        <v>0</v>
      </c>
      <c r="F17" s="268">
        <v>0</v>
      </c>
      <c r="G17" s="268">
        <v>0</v>
      </c>
      <c r="H17" s="268">
        <v>0</v>
      </c>
      <c r="I17" s="268">
        <v>0</v>
      </c>
      <c r="J17" s="268">
        <v>0</v>
      </c>
      <c r="K17" s="268">
        <v>0</v>
      </c>
      <c r="L17" s="268">
        <v>0</v>
      </c>
      <c r="M17" s="268">
        <v>0</v>
      </c>
      <c r="N17" s="268">
        <v>0</v>
      </c>
      <c r="O17" s="268">
        <v>0</v>
      </c>
      <c r="P17" s="268">
        <v>0</v>
      </c>
      <c r="Q17" s="268">
        <v>0</v>
      </c>
    </row>
    <row r="18" spans="1:17" s="32" customFormat="1" ht="26.25" customHeight="1">
      <c r="A18" s="271"/>
      <c r="B18" s="270" t="s">
        <v>72</v>
      </c>
      <c r="C18" s="268">
        <v>1</v>
      </c>
      <c r="D18" s="268">
        <v>10</v>
      </c>
      <c r="E18" s="268">
        <v>9</v>
      </c>
      <c r="F18" s="268">
        <v>1</v>
      </c>
      <c r="G18" s="268">
        <v>10</v>
      </c>
      <c r="H18" s="268">
        <v>8</v>
      </c>
      <c r="I18" s="268">
        <v>1</v>
      </c>
      <c r="J18" s="268">
        <v>10</v>
      </c>
      <c r="K18" s="268">
        <v>9</v>
      </c>
      <c r="L18" s="268">
        <v>1</v>
      </c>
      <c r="M18" s="268">
        <v>10</v>
      </c>
      <c r="N18" s="268">
        <v>9</v>
      </c>
      <c r="O18" s="268">
        <v>1</v>
      </c>
      <c r="P18" s="268">
        <v>10</v>
      </c>
      <c r="Q18" s="268">
        <v>9</v>
      </c>
    </row>
    <row r="19" spans="1:17" s="32" customFormat="1" ht="26.25" customHeight="1">
      <c r="A19" s="271"/>
      <c r="B19" s="272" t="s">
        <v>235</v>
      </c>
      <c r="C19" s="273" t="s">
        <v>40</v>
      </c>
      <c r="D19" s="273" t="s">
        <v>40</v>
      </c>
      <c r="E19" s="273" t="s">
        <v>40</v>
      </c>
      <c r="F19" s="273" t="s">
        <v>40</v>
      </c>
      <c r="G19" s="273" t="s">
        <v>40</v>
      </c>
      <c r="H19" s="273" t="s">
        <v>40</v>
      </c>
      <c r="I19" s="273" t="s">
        <v>40</v>
      </c>
      <c r="J19" s="273" t="s">
        <v>40</v>
      </c>
      <c r="K19" s="273" t="s">
        <v>40</v>
      </c>
      <c r="L19" s="273" t="s">
        <v>40</v>
      </c>
      <c r="M19" s="273" t="s">
        <v>40</v>
      </c>
      <c r="N19" s="274">
        <v>3</v>
      </c>
      <c r="O19" s="273" t="s">
        <v>169</v>
      </c>
      <c r="P19" s="273" t="s">
        <v>169</v>
      </c>
      <c r="Q19" s="274">
        <v>3</v>
      </c>
    </row>
    <row r="20" spans="1:17" s="32" customFormat="1" ht="26.25" customHeight="1">
      <c r="A20" s="271"/>
      <c r="B20" s="270" t="s">
        <v>73</v>
      </c>
      <c r="C20" s="268">
        <v>5</v>
      </c>
      <c r="D20" s="268">
        <v>100</v>
      </c>
      <c r="E20" s="268">
        <v>91</v>
      </c>
      <c r="F20" s="268">
        <v>5</v>
      </c>
      <c r="G20" s="268">
        <v>120</v>
      </c>
      <c r="H20" s="268">
        <v>111</v>
      </c>
      <c r="I20" s="268">
        <v>4</v>
      </c>
      <c r="J20" s="268">
        <v>100</v>
      </c>
      <c r="K20" s="268">
        <v>97</v>
      </c>
      <c r="L20" s="268">
        <v>4</v>
      </c>
      <c r="M20" s="268">
        <v>100</v>
      </c>
      <c r="N20" s="268">
        <v>95</v>
      </c>
      <c r="O20" s="268">
        <v>4</v>
      </c>
      <c r="P20" s="268">
        <v>190</v>
      </c>
      <c r="Q20" s="268">
        <v>98</v>
      </c>
    </row>
    <row r="21" spans="1:17" s="32" customFormat="1" ht="26.25" customHeight="1">
      <c r="A21" s="271"/>
      <c r="B21" s="272" t="s">
        <v>236</v>
      </c>
      <c r="C21" s="273" t="s">
        <v>40</v>
      </c>
      <c r="D21" s="273" t="s">
        <v>40</v>
      </c>
      <c r="E21" s="273" t="s">
        <v>40</v>
      </c>
      <c r="F21" s="273" t="s">
        <v>40</v>
      </c>
      <c r="G21" s="273" t="s">
        <v>40</v>
      </c>
      <c r="H21" s="273" t="s">
        <v>40</v>
      </c>
      <c r="I21" s="273" t="s">
        <v>40</v>
      </c>
      <c r="J21" s="273" t="s">
        <v>40</v>
      </c>
      <c r="K21" s="273" t="s">
        <v>40</v>
      </c>
      <c r="L21" s="273" t="s">
        <v>40</v>
      </c>
      <c r="M21" s="273" t="s">
        <v>40</v>
      </c>
      <c r="N21" s="274">
        <v>54</v>
      </c>
      <c r="O21" s="273" t="s">
        <v>169</v>
      </c>
      <c r="P21" s="273" t="s">
        <v>169</v>
      </c>
      <c r="Q21" s="274">
        <v>57</v>
      </c>
    </row>
    <row r="22" spans="1:17" s="32" customFormat="1" ht="9.75" customHeight="1">
      <c r="A22" s="271"/>
      <c r="B22" s="270" t="s">
        <v>237</v>
      </c>
      <c r="C22" s="273" t="s">
        <v>40</v>
      </c>
      <c r="D22" s="273" t="s">
        <v>40</v>
      </c>
      <c r="E22" s="273" t="s">
        <v>40</v>
      </c>
      <c r="F22" s="273" t="s">
        <v>40</v>
      </c>
      <c r="G22" s="273" t="s">
        <v>40</v>
      </c>
      <c r="H22" s="273" t="s">
        <v>40</v>
      </c>
      <c r="I22" s="273" t="s">
        <v>40</v>
      </c>
      <c r="J22" s="273" t="s">
        <v>40</v>
      </c>
      <c r="K22" s="273" t="s">
        <v>40</v>
      </c>
      <c r="L22" s="273" t="s">
        <v>40</v>
      </c>
      <c r="M22" s="273" t="s">
        <v>40</v>
      </c>
      <c r="N22" s="273" t="s">
        <v>40</v>
      </c>
      <c r="O22" s="273" t="s">
        <v>169</v>
      </c>
      <c r="P22" s="273" t="s">
        <v>169</v>
      </c>
      <c r="Q22" s="273" t="s">
        <v>169</v>
      </c>
    </row>
    <row r="23" spans="1:17" s="32" customFormat="1" ht="26.25" customHeight="1">
      <c r="A23" s="271"/>
      <c r="B23" s="270" t="s">
        <v>74</v>
      </c>
      <c r="C23" s="268">
        <v>3</v>
      </c>
      <c r="D23" s="268">
        <v>175</v>
      </c>
      <c r="E23" s="268">
        <v>160</v>
      </c>
      <c r="F23" s="268">
        <v>3</v>
      </c>
      <c r="G23" s="268">
        <v>171</v>
      </c>
      <c r="H23" s="268">
        <v>158</v>
      </c>
      <c r="I23" s="268">
        <v>3</v>
      </c>
      <c r="J23" s="268">
        <v>171</v>
      </c>
      <c r="K23" s="268">
        <v>162</v>
      </c>
      <c r="L23" s="268">
        <v>3</v>
      </c>
      <c r="M23" s="268">
        <v>171</v>
      </c>
      <c r="N23" s="268">
        <v>167</v>
      </c>
      <c r="O23" s="268">
        <v>3</v>
      </c>
      <c r="P23" s="268">
        <v>171</v>
      </c>
      <c r="Q23" s="268">
        <v>162</v>
      </c>
    </row>
    <row r="24" spans="1:17" ht="17.25" customHeight="1">
      <c r="A24" s="271"/>
      <c r="B24" s="275" t="s">
        <v>75</v>
      </c>
      <c r="C24" s="276">
        <v>4</v>
      </c>
      <c r="D24" s="276">
        <v>58</v>
      </c>
      <c r="E24" s="276">
        <v>53</v>
      </c>
      <c r="F24" s="276">
        <v>4</v>
      </c>
      <c r="G24" s="276">
        <v>58</v>
      </c>
      <c r="H24" s="276">
        <v>53</v>
      </c>
      <c r="I24" s="276">
        <v>5</v>
      </c>
      <c r="J24" s="276">
        <v>65</v>
      </c>
      <c r="K24" s="276">
        <v>57</v>
      </c>
      <c r="L24" s="276">
        <v>4</v>
      </c>
      <c r="M24" s="276">
        <v>58</v>
      </c>
      <c r="N24" s="276">
        <v>58</v>
      </c>
      <c r="O24" s="276">
        <v>5</v>
      </c>
      <c r="P24" s="276">
        <v>76</v>
      </c>
      <c r="Q24" s="276">
        <v>58</v>
      </c>
    </row>
    <row r="25" spans="1:17" ht="17.25" customHeight="1">
      <c r="M25" s="1" t="s">
        <v>240</v>
      </c>
      <c r="O25" s="32"/>
      <c r="P25" s="32"/>
      <c r="Q25" s="32"/>
    </row>
    <row r="26" spans="1:17" ht="17.25" customHeight="1"/>
    <row r="27" spans="1:17" ht="17.25" customHeight="1"/>
    <row r="28" spans="1:17" ht="17.25" customHeight="1"/>
    <row r="29" spans="1:17" ht="17.25" customHeight="1"/>
    <row r="30" spans="1:17" ht="17.25" customHeight="1"/>
    <row r="31" spans="1:17" ht="17.25" customHeight="1"/>
    <row r="32" spans="1:17" ht="17.25" customHeight="1"/>
    <row r="33" spans="1:1" ht="17.25" customHeight="1"/>
    <row r="34" spans="1:1" ht="17.25" customHeight="1"/>
    <row r="35" spans="1:1" ht="17.25" customHeight="1">
      <c r="A35" s="30" t="s">
        <v>18</v>
      </c>
    </row>
    <row r="36" spans="1:1" ht="17.25" customHeight="1"/>
    <row r="37" spans="1:1" ht="17.25" customHeight="1"/>
    <row r="38" spans="1:1" ht="17.25" customHeight="1"/>
    <row r="39" spans="1:1" ht="17.25" customHeight="1"/>
    <row r="40" spans="1:1" ht="17.25" customHeight="1"/>
    <row r="41" spans="1:1" ht="17.25" customHeight="1"/>
    <row r="42" spans="1:1" ht="17.25" customHeight="1"/>
    <row r="43" spans="1:1" ht="17.25" customHeight="1"/>
    <row r="44" spans="1:1" ht="17.25" customHeight="1"/>
    <row r="45" spans="1:1" ht="17.25" customHeight="1">
      <c r="A45" s="30" t="s">
        <v>37</v>
      </c>
    </row>
    <row r="46" spans="1:1" ht="17.25" customHeight="1"/>
    <row r="47" spans="1:1" ht="17.25" customHeight="1"/>
    <row r="48" spans="1:1"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sheetData>
  <mergeCells count="11">
    <mergeCell ref="O3:Q3"/>
    <mergeCell ref="A5:B5"/>
    <mergeCell ref="A15:B15"/>
    <mergeCell ref="A3:B4"/>
    <mergeCell ref="A1:N1"/>
    <mergeCell ref="A2:B2"/>
    <mergeCell ref="C3:E3"/>
    <mergeCell ref="F3:H3"/>
    <mergeCell ref="I3:K3"/>
    <mergeCell ref="L3:N3"/>
    <mergeCell ref="J2:N2"/>
  </mergeCells>
  <phoneticPr fontId="9"/>
  <printOptions horizontalCentered="1"/>
  <pageMargins left="0.42908653846153849" right="0.53125" top="0.98425196850393681" bottom="0.59055118110236227" header="0.51181102362204722" footer="0.51181102362204722"/>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1"/>
  <sheetViews>
    <sheetView showGridLines="0" zoomScaleSheetLayoutView="100" workbookViewId="0">
      <selection activeCell="N14" sqref="N14"/>
    </sheetView>
  </sheetViews>
  <sheetFormatPr defaultColWidth="10.625" defaultRowHeight="18" customHeight="1"/>
  <cols>
    <col min="1" max="1" width="5.5" style="1" customWidth="1"/>
    <col min="2" max="2" width="4.5" style="1" customWidth="1"/>
    <col min="3" max="3" width="6" style="1" customWidth="1"/>
    <col min="4" max="14" width="8.75" style="1" customWidth="1"/>
    <col min="15" max="27" width="7" style="1" customWidth="1"/>
    <col min="28" max="256" width="10.625" style="1"/>
    <col min="257" max="258" width="4.125" style="1" customWidth="1"/>
    <col min="259" max="259" width="4.625" style="1" customWidth="1"/>
    <col min="260" max="270" width="6.75" style="1" customWidth="1"/>
    <col min="271" max="512" width="10.625" style="1"/>
    <col min="513" max="514" width="4.125" style="1" customWidth="1"/>
    <col min="515" max="515" width="4.625" style="1" customWidth="1"/>
    <col min="516" max="526" width="6.75" style="1" customWidth="1"/>
    <col min="527" max="768" width="10.625" style="1"/>
    <col min="769" max="770" width="4.125" style="1" customWidth="1"/>
    <col min="771" max="771" width="4.625" style="1" customWidth="1"/>
    <col min="772" max="782" width="6.75" style="1" customWidth="1"/>
    <col min="783" max="1024" width="10.625" style="1"/>
    <col min="1025" max="1026" width="4.125" style="1" customWidth="1"/>
    <col min="1027" max="1027" width="4.625" style="1" customWidth="1"/>
    <col min="1028" max="1038" width="6.75" style="1" customWidth="1"/>
    <col min="1039" max="1280" width="10.625" style="1"/>
    <col min="1281" max="1282" width="4.125" style="1" customWidth="1"/>
    <col min="1283" max="1283" width="4.625" style="1" customWidth="1"/>
    <col min="1284" max="1294" width="6.75" style="1" customWidth="1"/>
    <col min="1295" max="1536" width="10.625" style="1"/>
    <col min="1537" max="1538" width="4.125" style="1" customWidth="1"/>
    <col min="1539" max="1539" width="4.625" style="1" customWidth="1"/>
    <col min="1540" max="1550" width="6.75" style="1" customWidth="1"/>
    <col min="1551" max="1792" width="10.625" style="1"/>
    <col min="1793" max="1794" width="4.125" style="1" customWidth="1"/>
    <col min="1795" max="1795" width="4.625" style="1" customWidth="1"/>
    <col min="1796" max="1806" width="6.75" style="1" customWidth="1"/>
    <col min="1807" max="2048" width="10.625" style="1"/>
    <col min="2049" max="2050" width="4.125" style="1" customWidth="1"/>
    <col min="2051" max="2051" width="4.625" style="1" customWidth="1"/>
    <col min="2052" max="2062" width="6.75" style="1" customWidth="1"/>
    <col min="2063" max="2304" width="10.625" style="1"/>
    <col min="2305" max="2306" width="4.125" style="1" customWidth="1"/>
    <col min="2307" max="2307" width="4.625" style="1" customWidth="1"/>
    <col min="2308" max="2318" width="6.75" style="1" customWidth="1"/>
    <col min="2319" max="2560" width="10.625" style="1"/>
    <col min="2561" max="2562" width="4.125" style="1" customWidth="1"/>
    <col min="2563" max="2563" width="4.625" style="1" customWidth="1"/>
    <col min="2564" max="2574" width="6.75" style="1" customWidth="1"/>
    <col min="2575" max="2816" width="10.625" style="1"/>
    <col min="2817" max="2818" width="4.125" style="1" customWidth="1"/>
    <col min="2819" max="2819" width="4.625" style="1" customWidth="1"/>
    <col min="2820" max="2830" width="6.75" style="1" customWidth="1"/>
    <col min="2831" max="3072" width="10.625" style="1"/>
    <col min="3073" max="3074" width="4.125" style="1" customWidth="1"/>
    <col min="3075" max="3075" width="4.625" style="1" customWidth="1"/>
    <col min="3076" max="3086" width="6.75" style="1" customWidth="1"/>
    <col min="3087" max="3328" width="10.625" style="1"/>
    <col min="3329" max="3330" width="4.125" style="1" customWidth="1"/>
    <col min="3331" max="3331" width="4.625" style="1" customWidth="1"/>
    <col min="3332" max="3342" width="6.75" style="1" customWidth="1"/>
    <col min="3343" max="3584" width="10.625" style="1"/>
    <col min="3585" max="3586" width="4.125" style="1" customWidth="1"/>
    <col min="3587" max="3587" width="4.625" style="1" customWidth="1"/>
    <col min="3588" max="3598" width="6.75" style="1" customWidth="1"/>
    <col min="3599" max="3840" width="10.625" style="1"/>
    <col min="3841" max="3842" width="4.125" style="1" customWidth="1"/>
    <col min="3843" max="3843" width="4.625" style="1" customWidth="1"/>
    <col min="3844" max="3854" width="6.75" style="1" customWidth="1"/>
    <col min="3855" max="4096" width="10.625" style="1"/>
    <col min="4097" max="4098" width="4.125" style="1" customWidth="1"/>
    <col min="4099" max="4099" width="4.625" style="1" customWidth="1"/>
    <col min="4100" max="4110" width="6.75" style="1" customWidth="1"/>
    <col min="4111" max="4352" width="10.625" style="1"/>
    <col min="4353" max="4354" width="4.125" style="1" customWidth="1"/>
    <col min="4355" max="4355" width="4.625" style="1" customWidth="1"/>
    <col min="4356" max="4366" width="6.75" style="1" customWidth="1"/>
    <col min="4367" max="4608" width="10.625" style="1"/>
    <col min="4609" max="4610" width="4.125" style="1" customWidth="1"/>
    <col min="4611" max="4611" width="4.625" style="1" customWidth="1"/>
    <col min="4612" max="4622" width="6.75" style="1" customWidth="1"/>
    <col min="4623" max="4864" width="10.625" style="1"/>
    <col min="4865" max="4866" width="4.125" style="1" customWidth="1"/>
    <col min="4867" max="4867" width="4.625" style="1" customWidth="1"/>
    <col min="4868" max="4878" width="6.75" style="1" customWidth="1"/>
    <col min="4879" max="5120" width="10.625" style="1"/>
    <col min="5121" max="5122" width="4.125" style="1" customWidth="1"/>
    <col min="5123" max="5123" width="4.625" style="1" customWidth="1"/>
    <col min="5124" max="5134" width="6.75" style="1" customWidth="1"/>
    <col min="5135" max="5376" width="10.625" style="1"/>
    <col min="5377" max="5378" width="4.125" style="1" customWidth="1"/>
    <col min="5379" max="5379" width="4.625" style="1" customWidth="1"/>
    <col min="5380" max="5390" width="6.75" style="1" customWidth="1"/>
    <col min="5391" max="5632" width="10.625" style="1"/>
    <col min="5633" max="5634" width="4.125" style="1" customWidth="1"/>
    <col min="5635" max="5635" width="4.625" style="1" customWidth="1"/>
    <col min="5636" max="5646" width="6.75" style="1" customWidth="1"/>
    <col min="5647" max="5888" width="10.625" style="1"/>
    <col min="5889" max="5890" width="4.125" style="1" customWidth="1"/>
    <col min="5891" max="5891" width="4.625" style="1" customWidth="1"/>
    <col min="5892" max="5902" width="6.75" style="1" customWidth="1"/>
    <col min="5903" max="6144" width="10.625" style="1"/>
    <col min="6145" max="6146" width="4.125" style="1" customWidth="1"/>
    <col min="6147" max="6147" width="4.625" style="1" customWidth="1"/>
    <col min="6148" max="6158" width="6.75" style="1" customWidth="1"/>
    <col min="6159" max="6400" width="10.625" style="1"/>
    <col min="6401" max="6402" width="4.125" style="1" customWidth="1"/>
    <col min="6403" max="6403" width="4.625" style="1" customWidth="1"/>
    <col min="6404" max="6414" width="6.75" style="1" customWidth="1"/>
    <col min="6415" max="6656" width="10.625" style="1"/>
    <col min="6657" max="6658" width="4.125" style="1" customWidth="1"/>
    <col min="6659" max="6659" width="4.625" style="1" customWidth="1"/>
    <col min="6660" max="6670" width="6.75" style="1" customWidth="1"/>
    <col min="6671" max="6912" width="10.625" style="1"/>
    <col min="6913" max="6914" width="4.125" style="1" customWidth="1"/>
    <col min="6915" max="6915" width="4.625" style="1" customWidth="1"/>
    <col min="6916" max="6926" width="6.75" style="1" customWidth="1"/>
    <col min="6927" max="7168" width="10.625" style="1"/>
    <col min="7169" max="7170" width="4.125" style="1" customWidth="1"/>
    <col min="7171" max="7171" width="4.625" style="1" customWidth="1"/>
    <col min="7172" max="7182" width="6.75" style="1" customWidth="1"/>
    <col min="7183" max="7424" width="10.625" style="1"/>
    <col min="7425" max="7426" width="4.125" style="1" customWidth="1"/>
    <col min="7427" max="7427" width="4.625" style="1" customWidth="1"/>
    <col min="7428" max="7438" width="6.75" style="1" customWidth="1"/>
    <col min="7439" max="7680" width="10.625" style="1"/>
    <col min="7681" max="7682" width="4.125" style="1" customWidth="1"/>
    <col min="7683" max="7683" width="4.625" style="1" customWidth="1"/>
    <col min="7684" max="7694" width="6.75" style="1" customWidth="1"/>
    <col min="7695" max="7936" width="10.625" style="1"/>
    <col min="7937" max="7938" width="4.125" style="1" customWidth="1"/>
    <col min="7939" max="7939" width="4.625" style="1" customWidth="1"/>
    <col min="7940" max="7950" width="6.75" style="1" customWidth="1"/>
    <col min="7951" max="8192" width="10.625" style="1"/>
    <col min="8193" max="8194" width="4.125" style="1" customWidth="1"/>
    <col min="8195" max="8195" width="4.625" style="1" customWidth="1"/>
    <col min="8196" max="8206" width="6.75" style="1" customWidth="1"/>
    <col min="8207" max="8448" width="10.625" style="1"/>
    <col min="8449" max="8450" width="4.125" style="1" customWidth="1"/>
    <col min="8451" max="8451" width="4.625" style="1" customWidth="1"/>
    <col min="8452" max="8462" width="6.75" style="1" customWidth="1"/>
    <col min="8463" max="8704" width="10.625" style="1"/>
    <col min="8705" max="8706" width="4.125" style="1" customWidth="1"/>
    <col min="8707" max="8707" width="4.625" style="1" customWidth="1"/>
    <col min="8708" max="8718" width="6.75" style="1" customWidth="1"/>
    <col min="8719" max="8960" width="10.625" style="1"/>
    <col min="8961" max="8962" width="4.125" style="1" customWidth="1"/>
    <col min="8963" max="8963" width="4.625" style="1" customWidth="1"/>
    <col min="8964" max="8974" width="6.75" style="1" customWidth="1"/>
    <col min="8975" max="9216" width="10.625" style="1"/>
    <col min="9217" max="9218" width="4.125" style="1" customWidth="1"/>
    <col min="9219" max="9219" width="4.625" style="1" customWidth="1"/>
    <col min="9220" max="9230" width="6.75" style="1" customWidth="1"/>
    <col min="9231" max="9472" width="10.625" style="1"/>
    <col min="9473" max="9474" width="4.125" style="1" customWidth="1"/>
    <col min="9475" max="9475" width="4.625" style="1" customWidth="1"/>
    <col min="9476" max="9486" width="6.75" style="1" customWidth="1"/>
    <col min="9487" max="9728" width="10.625" style="1"/>
    <col min="9729" max="9730" width="4.125" style="1" customWidth="1"/>
    <col min="9731" max="9731" width="4.625" style="1" customWidth="1"/>
    <col min="9732" max="9742" width="6.75" style="1" customWidth="1"/>
    <col min="9743" max="9984" width="10.625" style="1"/>
    <col min="9985" max="9986" width="4.125" style="1" customWidth="1"/>
    <col min="9987" max="9987" width="4.625" style="1" customWidth="1"/>
    <col min="9988" max="9998" width="6.75" style="1" customWidth="1"/>
    <col min="9999" max="10240" width="10.625" style="1"/>
    <col min="10241" max="10242" width="4.125" style="1" customWidth="1"/>
    <col min="10243" max="10243" width="4.625" style="1" customWidth="1"/>
    <col min="10244" max="10254" width="6.75" style="1" customWidth="1"/>
    <col min="10255" max="10496" width="10.625" style="1"/>
    <col min="10497" max="10498" width="4.125" style="1" customWidth="1"/>
    <col min="10499" max="10499" width="4.625" style="1" customWidth="1"/>
    <col min="10500" max="10510" width="6.75" style="1" customWidth="1"/>
    <col min="10511" max="10752" width="10.625" style="1"/>
    <col min="10753" max="10754" width="4.125" style="1" customWidth="1"/>
    <col min="10755" max="10755" width="4.625" style="1" customWidth="1"/>
    <col min="10756" max="10766" width="6.75" style="1" customWidth="1"/>
    <col min="10767" max="11008" width="10.625" style="1"/>
    <col min="11009" max="11010" width="4.125" style="1" customWidth="1"/>
    <col min="11011" max="11011" width="4.625" style="1" customWidth="1"/>
    <col min="11012" max="11022" width="6.75" style="1" customWidth="1"/>
    <col min="11023" max="11264" width="10.625" style="1"/>
    <col min="11265" max="11266" width="4.125" style="1" customWidth="1"/>
    <col min="11267" max="11267" width="4.625" style="1" customWidth="1"/>
    <col min="11268" max="11278" width="6.75" style="1" customWidth="1"/>
    <col min="11279" max="11520" width="10.625" style="1"/>
    <col min="11521" max="11522" width="4.125" style="1" customWidth="1"/>
    <col min="11523" max="11523" width="4.625" style="1" customWidth="1"/>
    <col min="11524" max="11534" width="6.75" style="1" customWidth="1"/>
    <col min="11535" max="11776" width="10.625" style="1"/>
    <col min="11777" max="11778" width="4.125" style="1" customWidth="1"/>
    <col min="11779" max="11779" width="4.625" style="1" customWidth="1"/>
    <col min="11780" max="11790" width="6.75" style="1" customWidth="1"/>
    <col min="11791" max="12032" width="10.625" style="1"/>
    <col min="12033" max="12034" width="4.125" style="1" customWidth="1"/>
    <col min="12035" max="12035" width="4.625" style="1" customWidth="1"/>
    <col min="12036" max="12046" width="6.75" style="1" customWidth="1"/>
    <col min="12047" max="12288" width="10.625" style="1"/>
    <col min="12289" max="12290" width="4.125" style="1" customWidth="1"/>
    <col min="12291" max="12291" width="4.625" style="1" customWidth="1"/>
    <col min="12292" max="12302" width="6.75" style="1" customWidth="1"/>
    <col min="12303" max="12544" width="10.625" style="1"/>
    <col min="12545" max="12546" width="4.125" style="1" customWidth="1"/>
    <col min="12547" max="12547" width="4.625" style="1" customWidth="1"/>
    <col min="12548" max="12558" width="6.75" style="1" customWidth="1"/>
    <col min="12559" max="12800" width="10.625" style="1"/>
    <col min="12801" max="12802" width="4.125" style="1" customWidth="1"/>
    <col min="12803" max="12803" width="4.625" style="1" customWidth="1"/>
    <col min="12804" max="12814" width="6.75" style="1" customWidth="1"/>
    <col min="12815" max="13056" width="10.625" style="1"/>
    <col min="13057" max="13058" width="4.125" style="1" customWidth="1"/>
    <col min="13059" max="13059" width="4.625" style="1" customWidth="1"/>
    <col min="13060" max="13070" width="6.75" style="1" customWidth="1"/>
    <col min="13071" max="13312" width="10.625" style="1"/>
    <col min="13313" max="13314" width="4.125" style="1" customWidth="1"/>
    <col min="13315" max="13315" width="4.625" style="1" customWidth="1"/>
    <col min="13316" max="13326" width="6.75" style="1" customWidth="1"/>
    <col min="13327" max="13568" width="10.625" style="1"/>
    <col min="13569" max="13570" width="4.125" style="1" customWidth="1"/>
    <col min="13571" max="13571" width="4.625" style="1" customWidth="1"/>
    <col min="13572" max="13582" width="6.75" style="1" customWidth="1"/>
    <col min="13583" max="13824" width="10.625" style="1"/>
    <col min="13825" max="13826" width="4.125" style="1" customWidth="1"/>
    <col min="13827" max="13827" width="4.625" style="1" customWidth="1"/>
    <col min="13828" max="13838" width="6.75" style="1" customWidth="1"/>
    <col min="13839" max="14080" width="10.625" style="1"/>
    <col min="14081" max="14082" width="4.125" style="1" customWidth="1"/>
    <col min="14083" max="14083" width="4.625" style="1" customWidth="1"/>
    <col min="14084" max="14094" width="6.75" style="1" customWidth="1"/>
    <col min="14095" max="14336" width="10.625" style="1"/>
    <col min="14337" max="14338" width="4.125" style="1" customWidth="1"/>
    <col min="14339" max="14339" width="4.625" style="1" customWidth="1"/>
    <col min="14340" max="14350" width="6.75" style="1" customWidth="1"/>
    <col min="14351" max="14592" width="10.625" style="1"/>
    <col min="14593" max="14594" width="4.125" style="1" customWidth="1"/>
    <col min="14595" max="14595" width="4.625" style="1" customWidth="1"/>
    <col min="14596" max="14606" width="6.75" style="1" customWidth="1"/>
    <col min="14607" max="14848" width="10.625" style="1"/>
    <col min="14849" max="14850" width="4.125" style="1" customWidth="1"/>
    <col min="14851" max="14851" width="4.625" style="1" customWidth="1"/>
    <col min="14852" max="14862" width="6.75" style="1" customWidth="1"/>
    <col min="14863" max="15104" width="10.625" style="1"/>
    <col min="15105" max="15106" width="4.125" style="1" customWidth="1"/>
    <col min="15107" max="15107" width="4.625" style="1" customWidth="1"/>
    <col min="15108" max="15118" width="6.75" style="1" customWidth="1"/>
    <col min="15119" max="15360" width="10.625" style="1"/>
    <col min="15361" max="15362" width="4.125" style="1" customWidth="1"/>
    <col min="15363" max="15363" width="4.625" style="1" customWidth="1"/>
    <col min="15364" max="15374" width="6.75" style="1" customWidth="1"/>
    <col min="15375" max="15616" width="10.625" style="1"/>
    <col min="15617" max="15618" width="4.125" style="1" customWidth="1"/>
    <col min="15619" max="15619" width="4.625" style="1" customWidth="1"/>
    <col min="15620" max="15630" width="6.75" style="1" customWidth="1"/>
    <col min="15631" max="15872" width="10.625" style="1"/>
    <col min="15873" max="15874" width="4.125" style="1" customWidth="1"/>
    <col min="15875" max="15875" width="4.625" style="1" customWidth="1"/>
    <col min="15876" max="15886" width="6.75" style="1" customWidth="1"/>
    <col min="15887" max="16128" width="10.625" style="1"/>
    <col min="16129" max="16130" width="4.125" style="1" customWidth="1"/>
    <col min="16131" max="16131" width="4.625" style="1" customWidth="1"/>
    <col min="16132" max="16142" width="6.75" style="1" customWidth="1"/>
    <col min="16143" max="16384" width="10.625" style="1"/>
  </cols>
  <sheetData>
    <row r="1" spans="1:15" ht="29.25" customHeight="1">
      <c r="A1" s="299" t="s">
        <v>17</v>
      </c>
      <c r="B1" s="299"/>
      <c r="C1" s="299"/>
      <c r="D1" s="299"/>
      <c r="E1" s="299"/>
      <c r="F1" s="299"/>
      <c r="G1" s="299"/>
      <c r="H1" s="299"/>
      <c r="I1" s="299"/>
      <c r="J1" s="299"/>
      <c r="K1" s="299"/>
      <c r="L1" s="299"/>
      <c r="M1" s="299"/>
      <c r="N1" s="299"/>
    </row>
    <row r="2" spans="1:15" s="9" customFormat="1" ht="8.25" customHeight="1"/>
    <row r="3" spans="1:15" s="9" customFormat="1" ht="17.25" customHeight="1">
      <c r="A3" s="356" t="s">
        <v>221</v>
      </c>
      <c r="B3" s="357"/>
      <c r="C3" s="357"/>
      <c r="D3" s="357"/>
      <c r="E3" s="357"/>
      <c r="F3" s="357"/>
      <c r="G3" s="357"/>
      <c r="H3" s="357"/>
      <c r="I3" s="357"/>
      <c r="J3" s="357"/>
      <c r="K3" s="357"/>
      <c r="L3" s="357"/>
      <c r="M3" s="357"/>
      <c r="N3" s="357"/>
    </row>
    <row r="4" spans="1:15" s="9" customFormat="1" ht="21.75" customHeight="1" thickBot="1">
      <c r="A4" s="243"/>
      <c r="B4" s="243"/>
      <c r="C4" s="243"/>
      <c r="D4" s="243"/>
      <c r="E4" s="243"/>
      <c r="F4" s="243"/>
      <c r="G4" s="243"/>
      <c r="H4" s="243"/>
      <c r="I4" s="243"/>
      <c r="J4" s="243"/>
      <c r="K4" s="243"/>
      <c r="L4" s="243"/>
      <c r="M4" s="244"/>
      <c r="N4" s="245" t="s">
        <v>12</v>
      </c>
    </row>
    <row r="5" spans="1:15" s="9" customFormat="1" ht="23.25" customHeight="1" thickTop="1">
      <c r="A5" s="300" t="s">
        <v>147</v>
      </c>
      <c r="B5" s="300"/>
      <c r="C5" s="347"/>
      <c r="D5" s="354" t="s">
        <v>30</v>
      </c>
      <c r="E5" s="354" t="s">
        <v>170</v>
      </c>
      <c r="F5" s="246" t="s">
        <v>171</v>
      </c>
      <c r="G5" s="247"/>
      <c r="H5" s="247"/>
      <c r="I5" s="305" t="s">
        <v>172</v>
      </c>
      <c r="J5" s="306"/>
      <c r="K5" s="306"/>
      <c r="L5" s="306"/>
      <c r="M5" s="306"/>
      <c r="N5" s="306"/>
    </row>
    <row r="6" spans="1:15" s="9" customFormat="1" ht="23.25" customHeight="1">
      <c r="A6" s="348"/>
      <c r="B6" s="348"/>
      <c r="C6" s="349"/>
      <c r="D6" s="355"/>
      <c r="E6" s="355"/>
      <c r="F6" s="248" t="s">
        <v>156</v>
      </c>
      <c r="G6" s="248" t="s">
        <v>48</v>
      </c>
      <c r="H6" s="248" t="s">
        <v>6</v>
      </c>
      <c r="I6" s="248" t="s">
        <v>156</v>
      </c>
      <c r="J6" s="249" t="s">
        <v>14</v>
      </c>
      <c r="K6" s="248">
        <v>2</v>
      </c>
      <c r="L6" s="248">
        <v>3</v>
      </c>
      <c r="M6" s="248">
        <v>4</v>
      </c>
      <c r="N6" s="250" t="s">
        <v>3</v>
      </c>
    </row>
    <row r="7" spans="1:15" s="35" customFormat="1" ht="23.25" customHeight="1">
      <c r="A7" s="255" t="s">
        <v>222</v>
      </c>
      <c r="B7" s="251">
        <v>2</v>
      </c>
      <c r="C7" s="255" t="s">
        <v>223</v>
      </c>
      <c r="D7" s="252">
        <v>4</v>
      </c>
      <c r="E7" s="253">
        <v>435</v>
      </c>
      <c r="F7" s="254">
        <v>90</v>
      </c>
      <c r="G7" s="253">
        <v>64</v>
      </c>
      <c r="H7" s="253">
        <v>26</v>
      </c>
      <c r="I7" s="254">
        <v>414</v>
      </c>
      <c r="J7" s="253">
        <v>97</v>
      </c>
      <c r="K7" s="253">
        <v>76</v>
      </c>
      <c r="L7" s="253">
        <v>89</v>
      </c>
      <c r="M7" s="253">
        <v>69</v>
      </c>
      <c r="N7" s="253">
        <v>83</v>
      </c>
      <c r="O7" s="38"/>
    </row>
    <row r="8" spans="1:15" s="35" customFormat="1" ht="23.25" customHeight="1">
      <c r="A8" s="255"/>
      <c r="B8" s="251">
        <v>3</v>
      </c>
      <c r="C8" s="255"/>
      <c r="D8" s="252">
        <v>4</v>
      </c>
      <c r="E8" s="253">
        <v>405</v>
      </c>
      <c r="F8" s="254">
        <v>82</v>
      </c>
      <c r="G8" s="253">
        <v>61</v>
      </c>
      <c r="H8" s="253">
        <v>21</v>
      </c>
      <c r="I8" s="254">
        <v>397</v>
      </c>
      <c r="J8" s="253">
        <v>86</v>
      </c>
      <c r="K8" s="253">
        <v>64</v>
      </c>
      <c r="L8" s="253">
        <v>82</v>
      </c>
      <c r="M8" s="253">
        <v>94</v>
      </c>
      <c r="N8" s="253">
        <v>71</v>
      </c>
      <c r="O8" s="38"/>
    </row>
    <row r="9" spans="1:15" s="35" customFormat="1" ht="23.25" customHeight="1">
      <c r="A9" s="255"/>
      <c r="B9" s="251">
        <v>4</v>
      </c>
      <c r="C9" s="255"/>
      <c r="D9" s="252">
        <v>4</v>
      </c>
      <c r="E9" s="253">
        <v>415</v>
      </c>
      <c r="F9" s="254">
        <v>79</v>
      </c>
      <c r="G9" s="253">
        <v>56</v>
      </c>
      <c r="H9" s="253">
        <v>23</v>
      </c>
      <c r="I9" s="254">
        <v>388</v>
      </c>
      <c r="J9" s="253">
        <v>86</v>
      </c>
      <c r="K9" s="253">
        <v>61</v>
      </c>
      <c r="L9" s="253">
        <v>69</v>
      </c>
      <c r="M9" s="253">
        <v>84</v>
      </c>
      <c r="N9" s="253">
        <v>88</v>
      </c>
      <c r="O9" s="38"/>
    </row>
    <row r="10" spans="1:15" s="35" customFormat="1" ht="23.25" customHeight="1">
      <c r="A10" s="255"/>
      <c r="B10" s="251">
        <v>5</v>
      </c>
      <c r="C10" s="255"/>
      <c r="D10" s="252">
        <v>4</v>
      </c>
      <c r="E10" s="253">
        <v>415</v>
      </c>
      <c r="F10" s="254">
        <v>90</v>
      </c>
      <c r="G10" s="253">
        <v>56</v>
      </c>
      <c r="H10" s="253">
        <v>34</v>
      </c>
      <c r="I10" s="254">
        <v>389</v>
      </c>
      <c r="J10" s="253">
        <v>89</v>
      </c>
      <c r="K10" s="253">
        <v>72</v>
      </c>
      <c r="L10" s="253">
        <v>73</v>
      </c>
      <c r="M10" s="253">
        <v>69</v>
      </c>
      <c r="N10" s="253">
        <v>86</v>
      </c>
      <c r="O10" s="38"/>
    </row>
    <row r="11" spans="1:15" s="35" customFormat="1" ht="23.25" customHeight="1">
      <c r="A11" s="255"/>
      <c r="B11" s="251">
        <v>6</v>
      </c>
      <c r="C11" s="255"/>
      <c r="D11" s="252">
        <v>4</v>
      </c>
      <c r="E11" s="253">
        <v>415</v>
      </c>
      <c r="F11" s="254">
        <v>83</v>
      </c>
      <c r="G11" s="253">
        <v>56</v>
      </c>
      <c r="H11" s="253">
        <v>27</v>
      </c>
      <c r="I11" s="254">
        <v>383</v>
      </c>
      <c r="J11" s="253">
        <v>91</v>
      </c>
      <c r="K11" s="253">
        <v>67</v>
      </c>
      <c r="L11" s="253">
        <v>81</v>
      </c>
      <c r="M11" s="253">
        <v>77</v>
      </c>
      <c r="N11" s="253">
        <v>67</v>
      </c>
      <c r="O11" s="38"/>
    </row>
    <row r="12" spans="1:15" s="35" customFormat="1" ht="5.25" customHeight="1">
      <c r="A12" s="255"/>
      <c r="B12" s="255"/>
      <c r="C12" s="255"/>
      <c r="D12" s="256"/>
      <c r="E12" s="257"/>
      <c r="F12" s="257"/>
      <c r="G12" s="257"/>
      <c r="H12" s="257"/>
      <c r="I12" s="257"/>
      <c r="J12" s="257"/>
      <c r="K12" s="257"/>
      <c r="L12" s="257"/>
      <c r="M12" s="257"/>
      <c r="N12" s="257"/>
      <c r="O12" s="38"/>
    </row>
    <row r="13" spans="1:15" s="9" customFormat="1" ht="30.75" customHeight="1">
      <c r="A13" s="258"/>
      <c r="B13" s="258"/>
      <c r="C13" s="258"/>
      <c r="D13" s="259"/>
      <c r="E13" s="259"/>
      <c r="F13" s="259"/>
      <c r="G13" s="259"/>
      <c r="H13" s="259"/>
      <c r="I13" s="259"/>
      <c r="J13" s="259"/>
      <c r="K13" s="259"/>
      <c r="L13" s="259"/>
      <c r="M13" s="251"/>
      <c r="N13" s="260" t="s">
        <v>241</v>
      </c>
    </row>
    <row r="14" spans="1:15" s="9" customFormat="1" ht="14.25" customHeight="1">
      <c r="A14" s="259" t="s">
        <v>224</v>
      </c>
      <c r="B14" s="259"/>
      <c r="C14" s="259"/>
      <c r="D14" s="259"/>
      <c r="E14" s="259"/>
      <c r="F14" s="259"/>
      <c r="G14" s="259"/>
      <c r="H14" s="259"/>
      <c r="I14" s="259"/>
      <c r="J14" s="259"/>
      <c r="K14" s="259"/>
      <c r="L14" s="259"/>
      <c r="M14" s="251"/>
      <c r="N14" s="259"/>
    </row>
    <row r="15" spans="1:15" s="9" customFormat="1" ht="17.25" customHeight="1">
      <c r="M15" s="35"/>
    </row>
    <row r="16" spans="1:15" s="9" customFormat="1" ht="17.25" customHeight="1">
      <c r="M16" s="35"/>
    </row>
    <row r="17" spans="1:14" ht="17.25" customHeight="1">
      <c r="A17" s="299"/>
      <c r="B17" s="299"/>
      <c r="C17" s="299"/>
      <c r="D17" s="299"/>
      <c r="E17" s="299"/>
      <c r="F17" s="299"/>
      <c r="G17" s="299"/>
      <c r="H17" s="299"/>
      <c r="I17" s="299"/>
      <c r="J17" s="299"/>
      <c r="K17" s="299"/>
      <c r="L17" s="299"/>
      <c r="M17" s="299"/>
      <c r="N17" s="299"/>
    </row>
    <row r="18" spans="1:14" ht="17.25" customHeight="1"/>
    <row r="19" spans="1:14" ht="17.25" customHeight="1">
      <c r="A19" s="337"/>
      <c r="B19" s="353"/>
      <c r="C19" s="353"/>
      <c r="D19" s="353"/>
      <c r="E19" s="353"/>
      <c r="F19" s="353"/>
      <c r="G19" s="353"/>
      <c r="H19" s="353"/>
      <c r="I19" s="353"/>
      <c r="J19" s="353"/>
      <c r="K19" s="353"/>
      <c r="L19" s="353"/>
      <c r="M19" s="353"/>
      <c r="N19" s="353"/>
    </row>
    <row r="20" spans="1:14" ht="17.25" customHeight="1"/>
    <row r="21" spans="1:14" ht="17.25" customHeight="1"/>
    <row r="22" spans="1:14" ht="17.25" customHeight="1"/>
    <row r="23" spans="1:14" ht="17.25" customHeight="1"/>
    <row r="24" spans="1:14" ht="17.25" customHeight="1"/>
    <row r="25" spans="1:14" ht="17.25" customHeight="1"/>
    <row r="26" spans="1:14" ht="17.25" customHeight="1"/>
    <row r="27" spans="1:14" ht="17.25" customHeight="1"/>
    <row r="28" spans="1:14" ht="17.25" customHeight="1"/>
    <row r="29" spans="1:14" ht="17.25" customHeight="1"/>
    <row r="30" spans="1:14" ht="17.25" customHeight="1"/>
    <row r="31" spans="1:14" ht="17.25" customHeight="1"/>
    <row r="32" spans="1:14"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sheetData>
  <mergeCells count="8">
    <mergeCell ref="A19:N19"/>
    <mergeCell ref="A1:N1"/>
    <mergeCell ref="A17:N17"/>
    <mergeCell ref="A5:C6"/>
    <mergeCell ref="D5:D6"/>
    <mergeCell ref="E5:E6"/>
    <mergeCell ref="A3:N3"/>
    <mergeCell ref="I5:N5"/>
  </mergeCells>
  <phoneticPr fontId="9"/>
  <printOptions horizontalCentered="1"/>
  <pageMargins left="0.44951923076923078" right="0.44951923076923078" top="0.98425196850393681" bottom="0.59055118110236227" header="0.51181102362204722" footer="0.51181102362204722"/>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showGridLines="0" zoomScaleSheetLayoutView="100" workbookViewId="0">
      <selection activeCell="K28" sqref="K28"/>
    </sheetView>
  </sheetViews>
  <sheetFormatPr defaultColWidth="10.625" defaultRowHeight="18" customHeight="1"/>
  <cols>
    <col min="1" max="1" width="20.25" style="39" customWidth="1"/>
    <col min="2" max="11" width="9.125" style="39" customWidth="1"/>
    <col min="12" max="16384" width="10.625" style="39"/>
  </cols>
  <sheetData>
    <row r="1" spans="1:11" ht="20.100000000000001" customHeight="1">
      <c r="A1" s="361" t="s">
        <v>5</v>
      </c>
      <c r="B1" s="361"/>
      <c r="C1" s="361"/>
      <c r="D1" s="361"/>
      <c r="E1" s="361"/>
      <c r="F1" s="361"/>
      <c r="G1" s="361"/>
      <c r="H1" s="361"/>
      <c r="I1" s="361"/>
      <c r="J1" s="361"/>
      <c r="K1" s="361"/>
    </row>
    <row r="2" spans="1:11" s="40" customFormat="1" ht="12.75" customHeight="1">
      <c r="A2" s="41"/>
      <c r="B2" s="41"/>
      <c r="C2" s="41"/>
      <c r="D2" s="41"/>
      <c r="E2" s="41"/>
      <c r="F2" s="41"/>
      <c r="G2" s="41"/>
      <c r="H2" s="41"/>
      <c r="I2" s="41"/>
      <c r="J2" s="41"/>
      <c r="K2" s="41"/>
    </row>
    <row r="3" spans="1:11" s="40" customFormat="1" ht="14.25">
      <c r="A3" s="39" t="s">
        <v>129</v>
      </c>
      <c r="B3" s="39"/>
      <c r="C3" s="39"/>
      <c r="D3" s="39"/>
      <c r="E3" s="39"/>
      <c r="F3" s="39"/>
      <c r="G3" s="39"/>
      <c r="H3" s="39"/>
      <c r="I3" s="47"/>
      <c r="J3" s="47"/>
      <c r="K3" s="47"/>
    </row>
    <row r="4" spans="1:11" s="40" customFormat="1" ht="14.25">
      <c r="B4" s="39"/>
      <c r="C4" s="39"/>
      <c r="D4" s="39"/>
      <c r="E4" s="39"/>
      <c r="F4" s="39"/>
      <c r="G4" s="39"/>
      <c r="H4" s="39"/>
      <c r="I4" s="47"/>
      <c r="J4" s="47"/>
      <c r="K4" s="47"/>
    </row>
    <row r="5" spans="1:11" s="40" customFormat="1" ht="19.5" customHeight="1">
      <c r="A5" s="42"/>
      <c r="B5" s="42"/>
      <c r="C5" s="42"/>
      <c r="D5" s="42"/>
      <c r="E5" s="42"/>
      <c r="F5" s="42"/>
      <c r="G5" s="42"/>
      <c r="H5" s="42"/>
      <c r="I5" s="46"/>
      <c r="J5" s="48"/>
      <c r="K5" s="49" t="s">
        <v>225</v>
      </c>
    </row>
    <row r="6" spans="1:11" s="9" customFormat="1" ht="21.75" customHeight="1">
      <c r="A6" s="302" t="s">
        <v>174</v>
      </c>
      <c r="B6" s="366" t="s">
        <v>175</v>
      </c>
      <c r="C6" s="362" t="s">
        <v>171</v>
      </c>
      <c r="D6" s="363"/>
      <c r="E6" s="364"/>
      <c r="F6" s="362" t="s">
        <v>176</v>
      </c>
      <c r="G6" s="363"/>
      <c r="H6" s="363"/>
      <c r="I6" s="363"/>
      <c r="J6" s="363"/>
      <c r="K6" s="363"/>
    </row>
    <row r="7" spans="1:11" s="9" customFormat="1" ht="21.75" customHeight="1">
      <c r="A7" s="365"/>
      <c r="B7" s="367"/>
      <c r="C7" s="369" t="s">
        <v>177</v>
      </c>
      <c r="D7" s="369" t="s">
        <v>48</v>
      </c>
      <c r="E7" s="369" t="s">
        <v>6</v>
      </c>
      <c r="F7" s="369" t="s">
        <v>177</v>
      </c>
      <c r="G7" s="370" t="s">
        <v>14</v>
      </c>
      <c r="H7" s="369">
        <v>2</v>
      </c>
      <c r="I7" s="369">
        <v>3</v>
      </c>
      <c r="J7" s="369">
        <v>4</v>
      </c>
      <c r="K7" s="359" t="s">
        <v>3</v>
      </c>
    </row>
    <row r="8" spans="1:11" s="1" customFormat="1" ht="27" customHeight="1">
      <c r="A8" s="304"/>
      <c r="B8" s="368"/>
      <c r="C8" s="368"/>
      <c r="D8" s="368"/>
      <c r="E8" s="368"/>
      <c r="F8" s="368"/>
      <c r="G8" s="371"/>
      <c r="H8" s="368"/>
      <c r="I8" s="368"/>
      <c r="J8" s="368"/>
      <c r="K8" s="360"/>
    </row>
    <row r="9" spans="1:11" s="1" customFormat="1" ht="24.95" customHeight="1">
      <c r="A9" s="43" t="s">
        <v>57</v>
      </c>
      <c r="B9" s="36">
        <f>SUM(B10:B13)</f>
        <v>415</v>
      </c>
      <c r="C9" s="36">
        <f>SUM(C10:C13)</f>
        <v>83</v>
      </c>
      <c r="D9" s="36">
        <f>SUM(D10:D13)</f>
        <v>56</v>
      </c>
      <c r="E9" s="36">
        <f>SUM(E10:E13)</f>
        <v>27</v>
      </c>
      <c r="F9" s="36">
        <f>SUM(F10:F14)</f>
        <v>373</v>
      </c>
      <c r="G9" s="36">
        <f t="shared" ref="G9:K9" si="0">SUM(G10:G14)</f>
        <v>90</v>
      </c>
      <c r="H9" s="36">
        <f t="shared" si="0"/>
        <v>64</v>
      </c>
      <c r="I9" s="36">
        <f t="shared" si="0"/>
        <v>77</v>
      </c>
      <c r="J9" s="36">
        <f t="shared" si="0"/>
        <v>75</v>
      </c>
      <c r="K9" s="36">
        <f t="shared" si="0"/>
        <v>67</v>
      </c>
    </row>
    <row r="10" spans="1:11" s="1" customFormat="1" ht="24.95" customHeight="1">
      <c r="A10" s="241" t="s">
        <v>178</v>
      </c>
      <c r="B10" s="44">
        <v>120</v>
      </c>
      <c r="C10" s="36">
        <f>SUM(D10:E10)</f>
        <v>21</v>
      </c>
      <c r="D10" s="37">
        <v>13</v>
      </c>
      <c r="E10" s="37">
        <v>8</v>
      </c>
      <c r="F10" s="36">
        <f>SUM(G10:K10)</f>
        <v>89</v>
      </c>
      <c r="G10" s="37">
        <v>23</v>
      </c>
      <c r="H10" s="37">
        <v>12</v>
      </c>
      <c r="I10" s="37">
        <v>18</v>
      </c>
      <c r="J10" s="37">
        <v>22</v>
      </c>
      <c r="K10" s="37">
        <v>14</v>
      </c>
    </row>
    <row r="11" spans="1:11" s="1" customFormat="1" ht="24.95" customHeight="1">
      <c r="A11" s="241" t="s">
        <v>179</v>
      </c>
      <c r="B11" s="44">
        <v>120</v>
      </c>
      <c r="C11" s="36">
        <f t="shared" ref="C11:C13" si="1">SUM(D11:E11)</f>
        <v>20</v>
      </c>
      <c r="D11" s="37">
        <v>12</v>
      </c>
      <c r="E11" s="37">
        <v>8</v>
      </c>
      <c r="F11" s="36">
        <f t="shared" ref="F11:F14" si="2">SUM(G11:K11)</f>
        <v>94</v>
      </c>
      <c r="G11" s="37">
        <v>25</v>
      </c>
      <c r="H11" s="37">
        <v>14</v>
      </c>
      <c r="I11" s="37">
        <v>20</v>
      </c>
      <c r="J11" s="37">
        <v>18</v>
      </c>
      <c r="K11" s="37">
        <v>17</v>
      </c>
    </row>
    <row r="12" spans="1:11" s="1" customFormat="1" ht="24.95" customHeight="1">
      <c r="A12" s="241" t="s">
        <v>180</v>
      </c>
      <c r="B12" s="44">
        <v>100</v>
      </c>
      <c r="C12" s="36">
        <f t="shared" si="1"/>
        <v>23</v>
      </c>
      <c r="D12" s="37">
        <v>16</v>
      </c>
      <c r="E12" s="37">
        <v>7</v>
      </c>
      <c r="F12" s="36">
        <f t="shared" si="2"/>
        <v>107</v>
      </c>
      <c r="G12" s="37">
        <v>23</v>
      </c>
      <c r="H12" s="37">
        <v>23</v>
      </c>
      <c r="I12" s="37">
        <v>21</v>
      </c>
      <c r="J12" s="37">
        <v>19</v>
      </c>
      <c r="K12" s="37">
        <v>21</v>
      </c>
    </row>
    <row r="13" spans="1:11" s="1" customFormat="1" ht="24.95" customHeight="1">
      <c r="A13" s="241" t="s">
        <v>181</v>
      </c>
      <c r="B13" s="37">
        <v>75</v>
      </c>
      <c r="C13" s="36">
        <f t="shared" si="1"/>
        <v>19</v>
      </c>
      <c r="D13" s="37">
        <v>15</v>
      </c>
      <c r="E13" s="37">
        <v>4</v>
      </c>
      <c r="F13" s="36">
        <f t="shared" si="2"/>
        <v>71</v>
      </c>
      <c r="G13" s="37">
        <v>16</v>
      </c>
      <c r="H13" s="37">
        <v>13</v>
      </c>
      <c r="I13" s="37">
        <v>17</v>
      </c>
      <c r="J13" s="37">
        <v>12</v>
      </c>
      <c r="K13" s="45">
        <v>13</v>
      </c>
    </row>
    <row r="14" spans="1:11" s="9" customFormat="1" ht="24.95" customHeight="1">
      <c r="A14" s="241" t="s">
        <v>130</v>
      </c>
      <c r="B14" s="201" t="s">
        <v>40</v>
      </c>
      <c r="C14" s="201" t="s">
        <v>40</v>
      </c>
      <c r="D14" s="45" t="s">
        <v>40</v>
      </c>
      <c r="E14" s="45" t="s">
        <v>40</v>
      </c>
      <c r="F14" s="36">
        <f t="shared" si="2"/>
        <v>12</v>
      </c>
      <c r="G14" s="213">
        <v>3</v>
      </c>
      <c r="H14" s="45">
        <v>2</v>
      </c>
      <c r="I14" s="45">
        <v>1</v>
      </c>
      <c r="J14" s="45">
        <v>4</v>
      </c>
      <c r="K14" s="45">
        <v>2</v>
      </c>
    </row>
    <row r="15" spans="1:11" s="1" customFormat="1" ht="24.95" customHeight="1">
      <c r="A15" s="202"/>
      <c r="B15" s="203"/>
      <c r="C15" s="204"/>
      <c r="D15" s="205"/>
      <c r="E15" s="205"/>
      <c r="F15" s="206"/>
      <c r="G15" s="206"/>
      <c r="H15" s="206"/>
      <c r="I15" s="207"/>
      <c r="J15" s="207"/>
      <c r="K15" s="207"/>
    </row>
    <row r="16" spans="1:11" s="1" customFormat="1" ht="24.95" customHeight="1">
      <c r="A16" s="227" t="s">
        <v>131</v>
      </c>
      <c r="B16" s="36">
        <f>SUM(B17:B18)</f>
        <v>185</v>
      </c>
      <c r="C16" s="36">
        <f>SUM(C17:C18)</f>
        <v>53</v>
      </c>
      <c r="D16" s="36">
        <f t="shared" ref="D16:E16" si="3">SUM(D17:D18)</f>
        <v>41</v>
      </c>
      <c r="E16" s="36">
        <f t="shared" si="3"/>
        <v>12</v>
      </c>
      <c r="F16" s="36">
        <f>SUM(F17:F18)</f>
        <v>205</v>
      </c>
      <c r="G16" s="36">
        <f t="shared" ref="G16:K16" si="4">SUM(G17:G18)</f>
        <v>45</v>
      </c>
      <c r="H16" s="36">
        <f t="shared" si="4"/>
        <v>29</v>
      </c>
      <c r="I16" s="36">
        <f t="shared" si="4"/>
        <v>45</v>
      </c>
      <c r="J16" s="36">
        <f t="shared" si="4"/>
        <v>43</v>
      </c>
      <c r="K16" s="36">
        <f t="shared" si="4"/>
        <v>43</v>
      </c>
    </row>
    <row r="17" spans="1:11" s="40" customFormat="1" ht="24.95" customHeight="1">
      <c r="A17" s="98" t="s">
        <v>182</v>
      </c>
      <c r="B17" s="44">
        <v>185</v>
      </c>
      <c r="C17" s="36">
        <f>SUM(D17:E17)</f>
        <v>53</v>
      </c>
      <c r="D17" s="37">
        <v>41</v>
      </c>
      <c r="E17" s="37">
        <v>12</v>
      </c>
      <c r="F17" s="37">
        <f>SUM(G17:K17)</f>
        <v>202</v>
      </c>
      <c r="G17" s="37">
        <v>44</v>
      </c>
      <c r="H17" s="37">
        <v>29</v>
      </c>
      <c r="I17" s="37">
        <v>43</v>
      </c>
      <c r="J17" s="37">
        <v>43</v>
      </c>
      <c r="K17" s="37">
        <v>43</v>
      </c>
    </row>
    <row r="18" spans="1:11" s="1" customFormat="1" ht="24.95" customHeight="1">
      <c r="A18" s="241" t="s">
        <v>130</v>
      </c>
      <c r="B18" s="45" t="s">
        <v>40</v>
      </c>
      <c r="C18" s="45" t="s">
        <v>40</v>
      </c>
      <c r="D18" s="45" t="s">
        <v>40</v>
      </c>
      <c r="E18" s="45" t="s">
        <v>40</v>
      </c>
      <c r="F18" s="37">
        <f>SUM(G18:K18)</f>
        <v>3</v>
      </c>
      <c r="G18" s="214">
        <v>1</v>
      </c>
      <c r="H18" s="214">
        <v>0</v>
      </c>
      <c r="I18" s="214">
        <v>2</v>
      </c>
      <c r="J18" s="214">
        <v>0</v>
      </c>
      <c r="K18" s="214">
        <v>0</v>
      </c>
    </row>
    <row r="19" spans="1:11" ht="24.95" customHeight="1">
      <c r="A19" s="208"/>
      <c r="B19" s="207"/>
      <c r="C19" s="207"/>
      <c r="D19" s="207"/>
      <c r="E19" s="207"/>
      <c r="F19" s="209"/>
      <c r="G19" s="209"/>
      <c r="H19" s="209"/>
      <c r="I19" s="209"/>
      <c r="J19" s="209"/>
      <c r="K19" s="209"/>
    </row>
    <row r="20" spans="1:11" ht="24.95" customHeight="1">
      <c r="A20" s="97" t="s">
        <v>150</v>
      </c>
      <c r="B20" s="36">
        <f>B21</f>
        <v>24</v>
      </c>
      <c r="C20" s="36">
        <f>SUM(C21:C22)</f>
        <v>11</v>
      </c>
      <c r="D20" s="36">
        <f t="shared" ref="D20:K20" si="5">SUM(D21:D22)</f>
        <v>10</v>
      </c>
      <c r="E20" s="36">
        <f t="shared" si="5"/>
        <v>1</v>
      </c>
      <c r="F20" s="36">
        <f>SUM(F21:F22)</f>
        <v>11</v>
      </c>
      <c r="G20" s="36">
        <f t="shared" si="5"/>
        <v>10</v>
      </c>
      <c r="H20" s="36">
        <f t="shared" si="5"/>
        <v>1</v>
      </c>
      <c r="I20" s="36">
        <f t="shared" si="5"/>
        <v>0</v>
      </c>
      <c r="J20" s="36">
        <f t="shared" si="5"/>
        <v>0</v>
      </c>
      <c r="K20" s="36">
        <f t="shared" si="5"/>
        <v>0</v>
      </c>
    </row>
    <row r="21" spans="1:11" ht="24.95" customHeight="1">
      <c r="A21" s="98" t="s">
        <v>151</v>
      </c>
      <c r="B21" s="44">
        <v>24</v>
      </c>
      <c r="C21" s="36">
        <f>SUM(D21:E21)</f>
        <v>11</v>
      </c>
      <c r="D21" s="37">
        <v>10</v>
      </c>
      <c r="E21" s="37">
        <v>1</v>
      </c>
      <c r="F21" s="37">
        <f>SUM(G21:K21)</f>
        <v>11</v>
      </c>
      <c r="G21" s="37">
        <v>10</v>
      </c>
      <c r="H21" s="37">
        <v>1</v>
      </c>
      <c r="I21" s="45" t="s">
        <v>40</v>
      </c>
      <c r="J21" s="45" t="s">
        <v>40</v>
      </c>
      <c r="K21" s="45" t="s">
        <v>40</v>
      </c>
    </row>
    <row r="22" spans="1:11" ht="18" customHeight="1">
      <c r="A22" s="241" t="s">
        <v>130</v>
      </c>
      <c r="B22" s="45" t="s">
        <v>40</v>
      </c>
      <c r="C22" s="45" t="s">
        <v>40</v>
      </c>
      <c r="D22" s="45" t="s">
        <v>40</v>
      </c>
      <c r="E22" s="45" t="s">
        <v>40</v>
      </c>
      <c r="F22" s="37">
        <f>SUM(G22:K22)</f>
        <v>0</v>
      </c>
      <c r="G22" s="214">
        <v>0</v>
      </c>
      <c r="H22" s="214">
        <v>0</v>
      </c>
      <c r="I22" s="45" t="s">
        <v>40</v>
      </c>
      <c r="J22" s="45" t="s">
        <v>40</v>
      </c>
      <c r="K22" s="45" t="s">
        <v>40</v>
      </c>
    </row>
    <row r="23" spans="1:11" ht="18" customHeight="1">
      <c r="A23" s="210"/>
      <c r="B23" s="211"/>
      <c r="C23" s="211"/>
      <c r="D23" s="211"/>
      <c r="E23" s="211"/>
      <c r="F23" s="212"/>
      <c r="G23" s="212"/>
      <c r="H23" s="212"/>
      <c r="I23" s="212"/>
      <c r="J23" s="212"/>
      <c r="K23" s="212"/>
    </row>
    <row r="24" spans="1:11" ht="18" customHeight="1">
      <c r="A24" s="130" t="s">
        <v>80</v>
      </c>
      <c r="B24" s="131">
        <f>B9+B16+B20</f>
        <v>624</v>
      </c>
      <c r="C24" s="131">
        <f t="shared" ref="C24:K24" si="6">C9+C16+C20</f>
        <v>147</v>
      </c>
      <c r="D24" s="131">
        <f t="shared" si="6"/>
        <v>107</v>
      </c>
      <c r="E24" s="131">
        <f t="shared" si="6"/>
        <v>40</v>
      </c>
      <c r="F24" s="131">
        <f t="shared" si="6"/>
        <v>589</v>
      </c>
      <c r="G24" s="131">
        <f t="shared" si="6"/>
        <v>145</v>
      </c>
      <c r="H24" s="131">
        <f t="shared" si="6"/>
        <v>94</v>
      </c>
      <c r="I24" s="131">
        <f t="shared" si="6"/>
        <v>122</v>
      </c>
      <c r="J24" s="131">
        <f t="shared" si="6"/>
        <v>118</v>
      </c>
      <c r="K24" s="131">
        <f t="shared" si="6"/>
        <v>110</v>
      </c>
    </row>
    <row r="25" spans="1:11" ht="18" customHeight="1">
      <c r="A25" s="358" t="s">
        <v>60</v>
      </c>
      <c r="B25" s="358"/>
      <c r="C25" s="358"/>
      <c r="D25" s="358"/>
      <c r="E25" s="358"/>
      <c r="F25" s="358"/>
      <c r="G25" s="358"/>
      <c r="H25" s="358"/>
      <c r="I25" s="358"/>
      <c r="J25" s="358"/>
      <c r="K25" s="41"/>
    </row>
    <row r="26" spans="1:11" ht="18" customHeight="1">
      <c r="A26" s="39" t="s">
        <v>132</v>
      </c>
      <c r="K26" s="242"/>
    </row>
    <row r="27" spans="1:11" ht="18" customHeight="1">
      <c r="K27" s="242" t="s">
        <v>241</v>
      </c>
    </row>
  </sheetData>
  <mergeCells count="15">
    <mergeCell ref="A25:J25"/>
    <mergeCell ref="K7:K8"/>
    <mergeCell ref="A1:K1"/>
    <mergeCell ref="C6:E6"/>
    <mergeCell ref="F6:K6"/>
    <mergeCell ref="A6:A8"/>
    <mergeCell ref="B6:B8"/>
    <mergeCell ref="C7:C8"/>
    <mergeCell ref="D7:D8"/>
    <mergeCell ref="E7:E8"/>
    <mergeCell ref="F7:F8"/>
    <mergeCell ref="G7:G8"/>
    <mergeCell ref="H7:H8"/>
    <mergeCell ref="I7:I8"/>
    <mergeCell ref="J7:J8"/>
  </mergeCells>
  <phoneticPr fontId="9"/>
  <printOptions horizontalCentered="1"/>
  <pageMargins left="0.265625" right="0.53125" top="0.98425196850393681" bottom="0.59055118110236227" header="0.51181102362204722" footer="0.51181102362204722"/>
  <pageSetup paperSize="9" scale="80" orientation="portrait" horizontalDpi="65532" verticalDpi="6553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122"/>
  <sheetViews>
    <sheetView showGridLines="0" zoomScale="70" zoomScaleNormal="70" zoomScaleSheetLayoutView="100" workbookViewId="0">
      <selection activeCell="A18" sqref="A18:U18"/>
    </sheetView>
  </sheetViews>
  <sheetFormatPr defaultColWidth="6.625" defaultRowHeight="14.25"/>
  <cols>
    <col min="1" max="1" width="13.125" style="1" customWidth="1"/>
    <col min="2" max="11" width="9.5" style="9" customWidth="1"/>
    <col min="12" max="15" width="9.5" style="1" customWidth="1"/>
    <col min="16" max="24" width="9.5" style="9" customWidth="1"/>
    <col min="25" max="27" width="7" style="1" customWidth="1"/>
    <col min="28" max="259" width="6.625" style="1"/>
    <col min="260" max="260" width="9.125" style="1" customWidth="1"/>
    <col min="261" max="266" width="8.625" style="1" customWidth="1"/>
    <col min="267" max="267" width="6.125" style="1" customWidth="1"/>
    <col min="268" max="268" width="8" style="1" bestFit="1" customWidth="1"/>
    <col min="269" max="269" width="7.25" style="1" bestFit="1" customWidth="1"/>
    <col min="270" max="271" width="6.125" style="1" customWidth="1"/>
    <col min="272" max="273" width="9" style="1" bestFit="1" customWidth="1"/>
    <col min="274" max="275" width="6.125" style="1" customWidth="1"/>
    <col min="276" max="276" width="8.5" style="1" bestFit="1" customWidth="1"/>
    <col min="277" max="277" width="6.125" style="1" customWidth="1"/>
    <col min="278" max="278" width="7" style="1" customWidth="1"/>
    <col min="279" max="279" width="7.625" style="1" bestFit="1" customWidth="1"/>
    <col min="280" max="280" width="7" style="1" customWidth="1"/>
    <col min="281" max="515" width="6.625" style="1"/>
    <col min="516" max="516" width="9.125" style="1" customWidth="1"/>
    <col min="517" max="522" width="8.625" style="1" customWidth="1"/>
    <col min="523" max="523" width="6.125" style="1" customWidth="1"/>
    <col min="524" max="524" width="8" style="1" bestFit="1" customWidth="1"/>
    <col min="525" max="525" width="7.25" style="1" bestFit="1" customWidth="1"/>
    <col min="526" max="527" width="6.125" style="1" customWidth="1"/>
    <col min="528" max="529" width="9" style="1" bestFit="1" customWidth="1"/>
    <col min="530" max="531" width="6.125" style="1" customWidth="1"/>
    <col min="532" max="532" width="8.5" style="1" bestFit="1" customWidth="1"/>
    <col min="533" max="533" width="6.125" style="1" customWidth="1"/>
    <col min="534" max="534" width="7" style="1" customWidth="1"/>
    <col min="535" max="535" width="7.625" style="1" bestFit="1" customWidth="1"/>
    <col min="536" max="536" width="7" style="1" customWidth="1"/>
    <col min="537" max="771" width="6.625" style="1"/>
    <col min="772" max="772" width="9.125" style="1" customWidth="1"/>
    <col min="773" max="778" width="8.625" style="1" customWidth="1"/>
    <col min="779" max="779" width="6.125" style="1" customWidth="1"/>
    <col min="780" max="780" width="8" style="1" bestFit="1" customWidth="1"/>
    <col min="781" max="781" width="7.25" style="1" bestFit="1" customWidth="1"/>
    <col min="782" max="783" width="6.125" style="1" customWidth="1"/>
    <col min="784" max="785" width="9" style="1" bestFit="1" customWidth="1"/>
    <col min="786" max="787" width="6.125" style="1" customWidth="1"/>
    <col min="788" max="788" width="8.5" style="1" bestFit="1" customWidth="1"/>
    <col min="789" max="789" width="6.125" style="1" customWidth="1"/>
    <col min="790" max="790" width="7" style="1" customWidth="1"/>
    <col min="791" max="791" width="7.625" style="1" bestFit="1" customWidth="1"/>
    <col min="792" max="792" width="7" style="1" customWidth="1"/>
    <col min="793" max="1027" width="6.625" style="1"/>
    <col min="1028" max="1028" width="9.125" style="1" customWidth="1"/>
    <col min="1029" max="1034" width="8.625" style="1" customWidth="1"/>
    <col min="1035" max="1035" width="6.125" style="1" customWidth="1"/>
    <col min="1036" max="1036" width="8" style="1" bestFit="1" customWidth="1"/>
    <col min="1037" max="1037" width="7.25" style="1" bestFit="1" customWidth="1"/>
    <col min="1038" max="1039" width="6.125" style="1" customWidth="1"/>
    <col min="1040" max="1041" width="9" style="1" bestFit="1" customWidth="1"/>
    <col min="1042" max="1043" width="6.125" style="1" customWidth="1"/>
    <col min="1044" max="1044" width="8.5" style="1" bestFit="1" customWidth="1"/>
    <col min="1045" max="1045" width="6.125" style="1" customWidth="1"/>
    <col min="1046" max="1046" width="7" style="1" customWidth="1"/>
    <col min="1047" max="1047" width="7.625" style="1" bestFit="1" customWidth="1"/>
    <col min="1048" max="1048" width="7" style="1" customWidth="1"/>
    <col min="1049" max="1283" width="6.625" style="1"/>
    <col min="1284" max="1284" width="9.125" style="1" customWidth="1"/>
    <col min="1285" max="1290" width="8.625" style="1" customWidth="1"/>
    <col min="1291" max="1291" width="6.125" style="1" customWidth="1"/>
    <col min="1292" max="1292" width="8" style="1" bestFit="1" customWidth="1"/>
    <col min="1293" max="1293" width="7.25" style="1" bestFit="1" customWidth="1"/>
    <col min="1294" max="1295" width="6.125" style="1" customWidth="1"/>
    <col min="1296" max="1297" width="9" style="1" bestFit="1" customWidth="1"/>
    <col min="1298" max="1299" width="6.125" style="1" customWidth="1"/>
    <col min="1300" max="1300" width="8.5" style="1" bestFit="1" customWidth="1"/>
    <col min="1301" max="1301" width="6.125" style="1" customWidth="1"/>
    <col min="1302" max="1302" width="7" style="1" customWidth="1"/>
    <col min="1303" max="1303" width="7.625" style="1" bestFit="1" customWidth="1"/>
    <col min="1304" max="1304" width="7" style="1" customWidth="1"/>
    <col min="1305" max="1539" width="6.625" style="1"/>
    <col min="1540" max="1540" width="9.125" style="1" customWidth="1"/>
    <col min="1541" max="1546" width="8.625" style="1" customWidth="1"/>
    <col min="1547" max="1547" width="6.125" style="1" customWidth="1"/>
    <col min="1548" max="1548" width="8" style="1" bestFit="1" customWidth="1"/>
    <col min="1549" max="1549" width="7.25" style="1" bestFit="1" customWidth="1"/>
    <col min="1550" max="1551" width="6.125" style="1" customWidth="1"/>
    <col min="1552" max="1553" width="9" style="1" bestFit="1" customWidth="1"/>
    <col min="1554" max="1555" width="6.125" style="1" customWidth="1"/>
    <col min="1556" max="1556" width="8.5" style="1" bestFit="1" customWidth="1"/>
    <col min="1557" max="1557" width="6.125" style="1" customWidth="1"/>
    <col min="1558" max="1558" width="7" style="1" customWidth="1"/>
    <col min="1559" max="1559" width="7.625" style="1" bestFit="1" customWidth="1"/>
    <col min="1560" max="1560" width="7" style="1" customWidth="1"/>
    <col min="1561" max="1795" width="6.625" style="1"/>
    <col min="1796" max="1796" width="9.125" style="1" customWidth="1"/>
    <col min="1797" max="1802" width="8.625" style="1" customWidth="1"/>
    <col min="1803" max="1803" width="6.125" style="1" customWidth="1"/>
    <col min="1804" max="1804" width="8" style="1" bestFit="1" customWidth="1"/>
    <col min="1805" max="1805" width="7.25" style="1" bestFit="1" customWidth="1"/>
    <col min="1806" max="1807" width="6.125" style="1" customWidth="1"/>
    <col min="1808" max="1809" width="9" style="1" bestFit="1" customWidth="1"/>
    <col min="1810" max="1811" width="6.125" style="1" customWidth="1"/>
    <col min="1812" max="1812" width="8.5" style="1" bestFit="1" customWidth="1"/>
    <col min="1813" max="1813" width="6.125" style="1" customWidth="1"/>
    <col min="1814" max="1814" width="7" style="1" customWidth="1"/>
    <col min="1815" max="1815" width="7.625" style="1" bestFit="1" customWidth="1"/>
    <col min="1816" max="1816" width="7" style="1" customWidth="1"/>
    <col min="1817" max="2051" width="6.625" style="1"/>
    <col min="2052" max="2052" width="9.125" style="1" customWidth="1"/>
    <col min="2053" max="2058" width="8.625" style="1" customWidth="1"/>
    <col min="2059" max="2059" width="6.125" style="1" customWidth="1"/>
    <col min="2060" max="2060" width="8" style="1" bestFit="1" customWidth="1"/>
    <col min="2061" max="2061" width="7.25" style="1" bestFit="1" customWidth="1"/>
    <col min="2062" max="2063" width="6.125" style="1" customWidth="1"/>
    <col min="2064" max="2065" width="9" style="1" bestFit="1" customWidth="1"/>
    <col min="2066" max="2067" width="6.125" style="1" customWidth="1"/>
    <col min="2068" max="2068" width="8.5" style="1" bestFit="1" customWidth="1"/>
    <col min="2069" max="2069" width="6.125" style="1" customWidth="1"/>
    <col min="2070" max="2070" width="7" style="1" customWidth="1"/>
    <col min="2071" max="2071" width="7.625" style="1" bestFit="1" customWidth="1"/>
    <col min="2072" max="2072" width="7" style="1" customWidth="1"/>
    <col min="2073" max="2307" width="6.625" style="1"/>
    <col min="2308" max="2308" width="9.125" style="1" customWidth="1"/>
    <col min="2309" max="2314" width="8.625" style="1" customWidth="1"/>
    <col min="2315" max="2315" width="6.125" style="1" customWidth="1"/>
    <col min="2316" max="2316" width="8" style="1" bestFit="1" customWidth="1"/>
    <col min="2317" max="2317" width="7.25" style="1" bestFit="1" customWidth="1"/>
    <col min="2318" max="2319" width="6.125" style="1" customWidth="1"/>
    <col min="2320" max="2321" width="9" style="1" bestFit="1" customWidth="1"/>
    <col min="2322" max="2323" width="6.125" style="1" customWidth="1"/>
    <col min="2324" max="2324" width="8.5" style="1" bestFit="1" customWidth="1"/>
    <col min="2325" max="2325" width="6.125" style="1" customWidth="1"/>
    <col min="2326" max="2326" width="7" style="1" customWidth="1"/>
    <col min="2327" max="2327" width="7.625" style="1" bestFit="1" customWidth="1"/>
    <col min="2328" max="2328" width="7" style="1" customWidth="1"/>
    <col min="2329" max="2563" width="6.625" style="1"/>
    <col min="2564" max="2564" width="9.125" style="1" customWidth="1"/>
    <col min="2565" max="2570" width="8.625" style="1" customWidth="1"/>
    <col min="2571" max="2571" width="6.125" style="1" customWidth="1"/>
    <col min="2572" max="2572" width="8" style="1" bestFit="1" customWidth="1"/>
    <col min="2573" max="2573" width="7.25" style="1" bestFit="1" customWidth="1"/>
    <col min="2574" max="2575" width="6.125" style="1" customWidth="1"/>
    <col min="2576" max="2577" width="9" style="1" bestFit="1" customWidth="1"/>
    <col min="2578" max="2579" width="6.125" style="1" customWidth="1"/>
    <col min="2580" max="2580" width="8.5" style="1" bestFit="1" customWidth="1"/>
    <col min="2581" max="2581" width="6.125" style="1" customWidth="1"/>
    <col min="2582" max="2582" width="7" style="1" customWidth="1"/>
    <col min="2583" max="2583" width="7.625" style="1" bestFit="1" customWidth="1"/>
    <col min="2584" max="2584" width="7" style="1" customWidth="1"/>
    <col min="2585" max="2819" width="6.625" style="1"/>
    <col min="2820" max="2820" width="9.125" style="1" customWidth="1"/>
    <col min="2821" max="2826" width="8.625" style="1" customWidth="1"/>
    <col min="2827" max="2827" width="6.125" style="1" customWidth="1"/>
    <col min="2828" max="2828" width="8" style="1" bestFit="1" customWidth="1"/>
    <col min="2829" max="2829" width="7.25" style="1" bestFit="1" customWidth="1"/>
    <col min="2830" max="2831" width="6.125" style="1" customWidth="1"/>
    <col min="2832" max="2833" width="9" style="1" bestFit="1" customWidth="1"/>
    <col min="2834" max="2835" width="6.125" style="1" customWidth="1"/>
    <col min="2836" max="2836" width="8.5" style="1" bestFit="1" customWidth="1"/>
    <col min="2837" max="2837" width="6.125" style="1" customWidth="1"/>
    <col min="2838" max="2838" width="7" style="1" customWidth="1"/>
    <col min="2839" max="2839" width="7.625" style="1" bestFit="1" customWidth="1"/>
    <col min="2840" max="2840" width="7" style="1" customWidth="1"/>
    <col min="2841" max="3075" width="6.625" style="1"/>
    <col min="3076" max="3076" width="9.125" style="1" customWidth="1"/>
    <col min="3077" max="3082" width="8.625" style="1" customWidth="1"/>
    <col min="3083" max="3083" width="6.125" style="1" customWidth="1"/>
    <col min="3084" max="3084" width="8" style="1" bestFit="1" customWidth="1"/>
    <col min="3085" max="3085" width="7.25" style="1" bestFit="1" customWidth="1"/>
    <col min="3086" max="3087" width="6.125" style="1" customWidth="1"/>
    <col min="3088" max="3089" width="9" style="1" bestFit="1" customWidth="1"/>
    <col min="3090" max="3091" width="6.125" style="1" customWidth="1"/>
    <col min="3092" max="3092" width="8.5" style="1" bestFit="1" customWidth="1"/>
    <col min="3093" max="3093" width="6.125" style="1" customWidth="1"/>
    <col min="3094" max="3094" width="7" style="1" customWidth="1"/>
    <col min="3095" max="3095" width="7.625" style="1" bestFit="1" customWidth="1"/>
    <col min="3096" max="3096" width="7" style="1" customWidth="1"/>
    <col min="3097" max="3331" width="6.625" style="1"/>
    <col min="3332" max="3332" width="9.125" style="1" customWidth="1"/>
    <col min="3333" max="3338" width="8.625" style="1" customWidth="1"/>
    <col min="3339" max="3339" width="6.125" style="1" customWidth="1"/>
    <col min="3340" max="3340" width="8" style="1" bestFit="1" customWidth="1"/>
    <col min="3341" max="3341" width="7.25" style="1" bestFit="1" customWidth="1"/>
    <col min="3342" max="3343" width="6.125" style="1" customWidth="1"/>
    <col min="3344" max="3345" width="9" style="1" bestFit="1" customWidth="1"/>
    <col min="3346" max="3347" width="6.125" style="1" customWidth="1"/>
    <col min="3348" max="3348" width="8.5" style="1" bestFit="1" customWidth="1"/>
    <col min="3349" max="3349" width="6.125" style="1" customWidth="1"/>
    <col min="3350" max="3350" width="7" style="1" customWidth="1"/>
    <col min="3351" max="3351" width="7.625" style="1" bestFit="1" customWidth="1"/>
    <col min="3352" max="3352" width="7" style="1" customWidth="1"/>
    <col min="3353" max="3587" width="6.625" style="1"/>
    <col min="3588" max="3588" width="9.125" style="1" customWidth="1"/>
    <col min="3589" max="3594" width="8.625" style="1" customWidth="1"/>
    <col min="3595" max="3595" width="6.125" style="1" customWidth="1"/>
    <col min="3596" max="3596" width="8" style="1" bestFit="1" customWidth="1"/>
    <col min="3597" max="3597" width="7.25" style="1" bestFit="1" customWidth="1"/>
    <col min="3598" max="3599" width="6.125" style="1" customWidth="1"/>
    <col min="3600" max="3601" width="9" style="1" bestFit="1" customWidth="1"/>
    <col min="3602" max="3603" width="6.125" style="1" customWidth="1"/>
    <col min="3604" max="3604" width="8.5" style="1" bestFit="1" customWidth="1"/>
    <col min="3605" max="3605" width="6.125" style="1" customWidth="1"/>
    <col min="3606" max="3606" width="7" style="1" customWidth="1"/>
    <col min="3607" max="3607" width="7.625" style="1" bestFit="1" customWidth="1"/>
    <col min="3608" max="3608" width="7" style="1" customWidth="1"/>
    <col min="3609" max="3843" width="6.625" style="1"/>
    <col min="3844" max="3844" width="9.125" style="1" customWidth="1"/>
    <col min="3845" max="3850" width="8.625" style="1" customWidth="1"/>
    <col min="3851" max="3851" width="6.125" style="1" customWidth="1"/>
    <col min="3852" max="3852" width="8" style="1" bestFit="1" customWidth="1"/>
    <col min="3853" max="3853" width="7.25" style="1" bestFit="1" customWidth="1"/>
    <col min="3854" max="3855" width="6.125" style="1" customWidth="1"/>
    <col min="3856" max="3857" width="9" style="1" bestFit="1" customWidth="1"/>
    <col min="3858" max="3859" width="6.125" style="1" customWidth="1"/>
    <col min="3860" max="3860" width="8.5" style="1" bestFit="1" customWidth="1"/>
    <col min="3861" max="3861" width="6.125" style="1" customWidth="1"/>
    <col min="3862" max="3862" width="7" style="1" customWidth="1"/>
    <col min="3863" max="3863" width="7.625" style="1" bestFit="1" customWidth="1"/>
    <col min="3864" max="3864" width="7" style="1" customWidth="1"/>
    <col min="3865" max="4099" width="6.625" style="1"/>
    <col min="4100" max="4100" width="9.125" style="1" customWidth="1"/>
    <col min="4101" max="4106" width="8.625" style="1" customWidth="1"/>
    <col min="4107" max="4107" width="6.125" style="1" customWidth="1"/>
    <col min="4108" max="4108" width="8" style="1" bestFit="1" customWidth="1"/>
    <col min="4109" max="4109" width="7.25" style="1" bestFit="1" customWidth="1"/>
    <col min="4110" max="4111" width="6.125" style="1" customWidth="1"/>
    <col min="4112" max="4113" width="9" style="1" bestFit="1" customWidth="1"/>
    <col min="4114" max="4115" width="6.125" style="1" customWidth="1"/>
    <col min="4116" max="4116" width="8.5" style="1" bestFit="1" customWidth="1"/>
    <col min="4117" max="4117" width="6.125" style="1" customWidth="1"/>
    <col min="4118" max="4118" width="7" style="1" customWidth="1"/>
    <col min="4119" max="4119" width="7.625" style="1" bestFit="1" customWidth="1"/>
    <col min="4120" max="4120" width="7" style="1" customWidth="1"/>
    <col min="4121" max="4355" width="6.625" style="1"/>
    <col min="4356" max="4356" width="9.125" style="1" customWidth="1"/>
    <col min="4357" max="4362" width="8.625" style="1" customWidth="1"/>
    <col min="4363" max="4363" width="6.125" style="1" customWidth="1"/>
    <col min="4364" max="4364" width="8" style="1" bestFit="1" customWidth="1"/>
    <col min="4365" max="4365" width="7.25" style="1" bestFit="1" customWidth="1"/>
    <col min="4366" max="4367" width="6.125" style="1" customWidth="1"/>
    <col min="4368" max="4369" width="9" style="1" bestFit="1" customWidth="1"/>
    <col min="4370" max="4371" width="6.125" style="1" customWidth="1"/>
    <col min="4372" max="4372" width="8.5" style="1" bestFit="1" customWidth="1"/>
    <col min="4373" max="4373" width="6.125" style="1" customWidth="1"/>
    <col min="4374" max="4374" width="7" style="1" customWidth="1"/>
    <col min="4375" max="4375" width="7.625" style="1" bestFit="1" customWidth="1"/>
    <col min="4376" max="4376" width="7" style="1" customWidth="1"/>
    <col min="4377" max="4611" width="6.625" style="1"/>
    <col min="4612" max="4612" width="9.125" style="1" customWidth="1"/>
    <col min="4613" max="4618" width="8.625" style="1" customWidth="1"/>
    <col min="4619" max="4619" width="6.125" style="1" customWidth="1"/>
    <col min="4620" max="4620" width="8" style="1" bestFit="1" customWidth="1"/>
    <col min="4621" max="4621" width="7.25" style="1" bestFit="1" customWidth="1"/>
    <col min="4622" max="4623" width="6.125" style="1" customWidth="1"/>
    <col min="4624" max="4625" width="9" style="1" bestFit="1" customWidth="1"/>
    <col min="4626" max="4627" width="6.125" style="1" customWidth="1"/>
    <col min="4628" max="4628" width="8.5" style="1" bestFit="1" customWidth="1"/>
    <col min="4629" max="4629" width="6.125" style="1" customWidth="1"/>
    <col min="4630" max="4630" width="7" style="1" customWidth="1"/>
    <col min="4631" max="4631" width="7.625" style="1" bestFit="1" customWidth="1"/>
    <col min="4632" max="4632" width="7" style="1" customWidth="1"/>
    <col min="4633" max="4867" width="6.625" style="1"/>
    <col min="4868" max="4868" width="9.125" style="1" customWidth="1"/>
    <col min="4869" max="4874" width="8.625" style="1" customWidth="1"/>
    <col min="4875" max="4875" width="6.125" style="1" customWidth="1"/>
    <col min="4876" max="4876" width="8" style="1" bestFit="1" customWidth="1"/>
    <col min="4877" max="4877" width="7.25" style="1" bestFit="1" customWidth="1"/>
    <col min="4878" max="4879" width="6.125" style="1" customWidth="1"/>
    <col min="4880" max="4881" width="9" style="1" bestFit="1" customWidth="1"/>
    <col min="4882" max="4883" width="6.125" style="1" customWidth="1"/>
    <col min="4884" max="4884" width="8.5" style="1" bestFit="1" customWidth="1"/>
    <col min="4885" max="4885" width="6.125" style="1" customWidth="1"/>
    <col min="4886" max="4886" width="7" style="1" customWidth="1"/>
    <col min="4887" max="4887" width="7.625" style="1" bestFit="1" customWidth="1"/>
    <col min="4888" max="4888" width="7" style="1" customWidth="1"/>
    <col min="4889" max="5123" width="6.625" style="1"/>
    <col min="5124" max="5124" width="9.125" style="1" customWidth="1"/>
    <col min="5125" max="5130" width="8.625" style="1" customWidth="1"/>
    <col min="5131" max="5131" width="6.125" style="1" customWidth="1"/>
    <col min="5132" max="5132" width="8" style="1" bestFit="1" customWidth="1"/>
    <col min="5133" max="5133" width="7.25" style="1" bestFit="1" customWidth="1"/>
    <col min="5134" max="5135" width="6.125" style="1" customWidth="1"/>
    <col min="5136" max="5137" width="9" style="1" bestFit="1" customWidth="1"/>
    <col min="5138" max="5139" width="6.125" style="1" customWidth="1"/>
    <col min="5140" max="5140" width="8.5" style="1" bestFit="1" customWidth="1"/>
    <col min="5141" max="5141" width="6.125" style="1" customWidth="1"/>
    <col min="5142" max="5142" width="7" style="1" customWidth="1"/>
    <col min="5143" max="5143" width="7.625" style="1" bestFit="1" customWidth="1"/>
    <col min="5144" max="5144" width="7" style="1" customWidth="1"/>
    <col min="5145" max="5379" width="6.625" style="1"/>
    <col min="5380" max="5380" width="9.125" style="1" customWidth="1"/>
    <col min="5381" max="5386" width="8.625" style="1" customWidth="1"/>
    <col min="5387" max="5387" width="6.125" style="1" customWidth="1"/>
    <col min="5388" max="5388" width="8" style="1" bestFit="1" customWidth="1"/>
    <col min="5389" max="5389" width="7.25" style="1" bestFit="1" customWidth="1"/>
    <col min="5390" max="5391" width="6.125" style="1" customWidth="1"/>
    <col min="5392" max="5393" width="9" style="1" bestFit="1" customWidth="1"/>
    <col min="5394" max="5395" width="6.125" style="1" customWidth="1"/>
    <col min="5396" max="5396" width="8.5" style="1" bestFit="1" customWidth="1"/>
    <col min="5397" max="5397" width="6.125" style="1" customWidth="1"/>
    <col min="5398" max="5398" width="7" style="1" customWidth="1"/>
    <col min="5399" max="5399" width="7.625" style="1" bestFit="1" customWidth="1"/>
    <col min="5400" max="5400" width="7" style="1" customWidth="1"/>
    <col min="5401" max="5635" width="6.625" style="1"/>
    <col min="5636" max="5636" width="9.125" style="1" customWidth="1"/>
    <col min="5637" max="5642" width="8.625" style="1" customWidth="1"/>
    <col min="5643" max="5643" width="6.125" style="1" customWidth="1"/>
    <col min="5644" max="5644" width="8" style="1" bestFit="1" customWidth="1"/>
    <col min="5645" max="5645" width="7.25" style="1" bestFit="1" customWidth="1"/>
    <col min="5646" max="5647" width="6.125" style="1" customWidth="1"/>
    <col min="5648" max="5649" width="9" style="1" bestFit="1" customWidth="1"/>
    <col min="5650" max="5651" width="6.125" style="1" customWidth="1"/>
    <col min="5652" max="5652" width="8.5" style="1" bestFit="1" customWidth="1"/>
    <col min="5653" max="5653" width="6.125" style="1" customWidth="1"/>
    <col min="5654" max="5654" width="7" style="1" customWidth="1"/>
    <col min="5655" max="5655" width="7.625" style="1" bestFit="1" customWidth="1"/>
    <col min="5656" max="5656" width="7" style="1" customWidth="1"/>
    <col min="5657" max="5891" width="6.625" style="1"/>
    <col min="5892" max="5892" width="9.125" style="1" customWidth="1"/>
    <col min="5893" max="5898" width="8.625" style="1" customWidth="1"/>
    <col min="5899" max="5899" width="6.125" style="1" customWidth="1"/>
    <col min="5900" max="5900" width="8" style="1" bestFit="1" customWidth="1"/>
    <col min="5901" max="5901" width="7.25" style="1" bestFit="1" customWidth="1"/>
    <col min="5902" max="5903" width="6.125" style="1" customWidth="1"/>
    <col min="5904" max="5905" width="9" style="1" bestFit="1" customWidth="1"/>
    <col min="5906" max="5907" width="6.125" style="1" customWidth="1"/>
    <col min="5908" max="5908" width="8.5" style="1" bestFit="1" customWidth="1"/>
    <col min="5909" max="5909" width="6.125" style="1" customWidth="1"/>
    <col min="5910" max="5910" width="7" style="1" customWidth="1"/>
    <col min="5911" max="5911" width="7.625" style="1" bestFit="1" customWidth="1"/>
    <col min="5912" max="5912" width="7" style="1" customWidth="1"/>
    <col min="5913" max="6147" width="6.625" style="1"/>
    <col min="6148" max="6148" width="9.125" style="1" customWidth="1"/>
    <col min="6149" max="6154" width="8.625" style="1" customWidth="1"/>
    <col min="6155" max="6155" width="6.125" style="1" customWidth="1"/>
    <col min="6156" max="6156" width="8" style="1" bestFit="1" customWidth="1"/>
    <col min="6157" max="6157" width="7.25" style="1" bestFit="1" customWidth="1"/>
    <col min="6158" max="6159" width="6.125" style="1" customWidth="1"/>
    <col min="6160" max="6161" width="9" style="1" bestFit="1" customWidth="1"/>
    <col min="6162" max="6163" width="6.125" style="1" customWidth="1"/>
    <col min="6164" max="6164" width="8.5" style="1" bestFit="1" customWidth="1"/>
    <col min="6165" max="6165" width="6.125" style="1" customWidth="1"/>
    <col min="6166" max="6166" width="7" style="1" customWidth="1"/>
    <col min="6167" max="6167" width="7.625" style="1" bestFit="1" customWidth="1"/>
    <col min="6168" max="6168" width="7" style="1" customWidth="1"/>
    <col min="6169" max="6403" width="6.625" style="1"/>
    <col min="6404" max="6404" width="9.125" style="1" customWidth="1"/>
    <col min="6405" max="6410" width="8.625" style="1" customWidth="1"/>
    <col min="6411" max="6411" width="6.125" style="1" customWidth="1"/>
    <col min="6412" max="6412" width="8" style="1" bestFit="1" customWidth="1"/>
    <col min="6413" max="6413" width="7.25" style="1" bestFit="1" customWidth="1"/>
    <col min="6414" max="6415" width="6.125" style="1" customWidth="1"/>
    <col min="6416" max="6417" width="9" style="1" bestFit="1" customWidth="1"/>
    <col min="6418" max="6419" width="6.125" style="1" customWidth="1"/>
    <col min="6420" max="6420" width="8.5" style="1" bestFit="1" customWidth="1"/>
    <col min="6421" max="6421" width="6.125" style="1" customWidth="1"/>
    <col min="6422" max="6422" width="7" style="1" customWidth="1"/>
    <col min="6423" max="6423" width="7.625" style="1" bestFit="1" customWidth="1"/>
    <col min="6424" max="6424" width="7" style="1" customWidth="1"/>
    <col min="6425" max="6659" width="6.625" style="1"/>
    <col min="6660" max="6660" width="9.125" style="1" customWidth="1"/>
    <col min="6661" max="6666" width="8.625" style="1" customWidth="1"/>
    <col min="6667" max="6667" width="6.125" style="1" customWidth="1"/>
    <col min="6668" max="6668" width="8" style="1" bestFit="1" customWidth="1"/>
    <col min="6669" max="6669" width="7.25" style="1" bestFit="1" customWidth="1"/>
    <col min="6670" max="6671" width="6.125" style="1" customWidth="1"/>
    <col min="6672" max="6673" width="9" style="1" bestFit="1" customWidth="1"/>
    <col min="6674" max="6675" width="6.125" style="1" customWidth="1"/>
    <col min="6676" max="6676" width="8.5" style="1" bestFit="1" customWidth="1"/>
    <col min="6677" max="6677" width="6.125" style="1" customWidth="1"/>
    <col min="6678" max="6678" width="7" style="1" customWidth="1"/>
    <col min="6679" max="6679" width="7.625" style="1" bestFit="1" customWidth="1"/>
    <col min="6680" max="6680" width="7" style="1" customWidth="1"/>
    <col min="6681" max="6915" width="6.625" style="1"/>
    <col min="6916" max="6916" width="9.125" style="1" customWidth="1"/>
    <col min="6917" max="6922" width="8.625" style="1" customWidth="1"/>
    <col min="6923" max="6923" width="6.125" style="1" customWidth="1"/>
    <col min="6924" max="6924" width="8" style="1" bestFit="1" customWidth="1"/>
    <col min="6925" max="6925" width="7.25" style="1" bestFit="1" customWidth="1"/>
    <col min="6926" max="6927" width="6.125" style="1" customWidth="1"/>
    <col min="6928" max="6929" width="9" style="1" bestFit="1" customWidth="1"/>
    <col min="6930" max="6931" width="6.125" style="1" customWidth="1"/>
    <col min="6932" max="6932" width="8.5" style="1" bestFit="1" customWidth="1"/>
    <col min="6933" max="6933" width="6.125" style="1" customWidth="1"/>
    <col min="6934" max="6934" width="7" style="1" customWidth="1"/>
    <col min="6935" max="6935" width="7.625" style="1" bestFit="1" customWidth="1"/>
    <col min="6936" max="6936" width="7" style="1" customWidth="1"/>
    <col min="6937" max="7171" width="6.625" style="1"/>
    <col min="7172" max="7172" width="9.125" style="1" customWidth="1"/>
    <col min="7173" max="7178" width="8.625" style="1" customWidth="1"/>
    <col min="7179" max="7179" width="6.125" style="1" customWidth="1"/>
    <col min="7180" max="7180" width="8" style="1" bestFit="1" customWidth="1"/>
    <col min="7181" max="7181" width="7.25" style="1" bestFit="1" customWidth="1"/>
    <col min="7182" max="7183" width="6.125" style="1" customWidth="1"/>
    <col min="7184" max="7185" width="9" style="1" bestFit="1" customWidth="1"/>
    <col min="7186" max="7187" width="6.125" style="1" customWidth="1"/>
    <col min="7188" max="7188" width="8.5" style="1" bestFit="1" customWidth="1"/>
    <col min="7189" max="7189" width="6.125" style="1" customWidth="1"/>
    <col min="7190" max="7190" width="7" style="1" customWidth="1"/>
    <col min="7191" max="7191" width="7.625" style="1" bestFit="1" customWidth="1"/>
    <col min="7192" max="7192" width="7" style="1" customWidth="1"/>
    <col min="7193" max="7427" width="6.625" style="1"/>
    <col min="7428" max="7428" width="9.125" style="1" customWidth="1"/>
    <col min="7429" max="7434" width="8.625" style="1" customWidth="1"/>
    <col min="7435" max="7435" width="6.125" style="1" customWidth="1"/>
    <col min="7436" max="7436" width="8" style="1" bestFit="1" customWidth="1"/>
    <col min="7437" max="7437" width="7.25" style="1" bestFit="1" customWidth="1"/>
    <col min="7438" max="7439" width="6.125" style="1" customWidth="1"/>
    <col min="7440" max="7441" width="9" style="1" bestFit="1" customWidth="1"/>
    <col min="7442" max="7443" width="6.125" style="1" customWidth="1"/>
    <col min="7444" max="7444" width="8.5" style="1" bestFit="1" customWidth="1"/>
    <col min="7445" max="7445" width="6.125" style="1" customWidth="1"/>
    <col min="7446" max="7446" width="7" style="1" customWidth="1"/>
    <col min="7447" max="7447" width="7.625" style="1" bestFit="1" customWidth="1"/>
    <col min="7448" max="7448" width="7" style="1" customWidth="1"/>
    <col min="7449" max="7683" width="6.625" style="1"/>
    <col min="7684" max="7684" width="9.125" style="1" customWidth="1"/>
    <col min="7685" max="7690" width="8.625" style="1" customWidth="1"/>
    <col min="7691" max="7691" width="6.125" style="1" customWidth="1"/>
    <col min="7692" max="7692" width="8" style="1" bestFit="1" customWidth="1"/>
    <col min="7693" max="7693" width="7.25" style="1" bestFit="1" customWidth="1"/>
    <col min="7694" max="7695" width="6.125" style="1" customWidth="1"/>
    <col min="7696" max="7697" width="9" style="1" bestFit="1" customWidth="1"/>
    <col min="7698" max="7699" width="6.125" style="1" customWidth="1"/>
    <col min="7700" max="7700" width="8.5" style="1" bestFit="1" customWidth="1"/>
    <col min="7701" max="7701" width="6.125" style="1" customWidth="1"/>
    <col min="7702" max="7702" width="7" style="1" customWidth="1"/>
    <col min="7703" max="7703" width="7.625" style="1" bestFit="1" customWidth="1"/>
    <col min="7704" max="7704" width="7" style="1" customWidth="1"/>
    <col min="7705" max="7939" width="6.625" style="1"/>
    <col min="7940" max="7940" width="9.125" style="1" customWidth="1"/>
    <col min="7941" max="7946" width="8.625" style="1" customWidth="1"/>
    <col min="7947" max="7947" width="6.125" style="1" customWidth="1"/>
    <col min="7948" max="7948" width="8" style="1" bestFit="1" customWidth="1"/>
    <col min="7949" max="7949" width="7.25" style="1" bestFit="1" customWidth="1"/>
    <col min="7950" max="7951" width="6.125" style="1" customWidth="1"/>
    <col min="7952" max="7953" width="9" style="1" bestFit="1" customWidth="1"/>
    <col min="7954" max="7955" width="6.125" style="1" customWidth="1"/>
    <col min="7956" max="7956" width="8.5" style="1" bestFit="1" customWidth="1"/>
    <col min="7957" max="7957" width="6.125" style="1" customWidth="1"/>
    <col min="7958" max="7958" width="7" style="1" customWidth="1"/>
    <col min="7959" max="7959" width="7.625" style="1" bestFit="1" customWidth="1"/>
    <col min="7960" max="7960" width="7" style="1" customWidth="1"/>
    <col min="7961" max="8195" width="6.625" style="1"/>
    <col min="8196" max="8196" width="9.125" style="1" customWidth="1"/>
    <col min="8197" max="8202" width="8.625" style="1" customWidth="1"/>
    <col min="8203" max="8203" width="6.125" style="1" customWidth="1"/>
    <col min="8204" max="8204" width="8" style="1" bestFit="1" customWidth="1"/>
    <col min="8205" max="8205" width="7.25" style="1" bestFit="1" customWidth="1"/>
    <col min="8206" max="8207" width="6.125" style="1" customWidth="1"/>
    <col min="8208" max="8209" width="9" style="1" bestFit="1" customWidth="1"/>
    <col min="8210" max="8211" width="6.125" style="1" customWidth="1"/>
    <col min="8212" max="8212" width="8.5" style="1" bestFit="1" customWidth="1"/>
    <col min="8213" max="8213" width="6.125" style="1" customWidth="1"/>
    <col min="8214" max="8214" width="7" style="1" customWidth="1"/>
    <col min="8215" max="8215" width="7.625" style="1" bestFit="1" customWidth="1"/>
    <col min="8216" max="8216" width="7" style="1" customWidth="1"/>
    <col min="8217" max="8451" width="6.625" style="1"/>
    <col min="8452" max="8452" width="9.125" style="1" customWidth="1"/>
    <col min="8453" max="8458" width="8.625" style="1" customWidth="1"/>
    <col min="8459" max="8459" width="6.125" style="1" customWidth="1"/>
    <col min="8460" max="8460" width="8" style="1" bestFit="1" customWidth="1"/>
    <col min="8461" max="8461" width="7.25" style="1" bestFit="1" customWidth="1"/>
    <col min="8462" max="8463" width="6.125" style="1" customWidth="1"/>
    <col min="8464" max="8465" width="9" style="1" bestFit="1" customWidth="1"/>
    <col min="8466" max="8467" width="6.125" style="1" customWidth="1"/>
    <col min="8468" max="8468" width="8.5" style="1" bestFit="1" customWidth="1"/>
    <col min="8469" max="8469" width="6.125" style="1" customWidth="1"/>
    <col min="8470" max="8470" width="7" style="1" customWidth="1"/>
    <col min="8471" max="8471" width="7.625" style="1" bestFit="1" customWidth="1"/>
    <col min="8472" max="8472" width="7" style="1" customWidth="1"/>
    <col min="8473" max="8707" width="6.625" style="1"/>
    <col min="8708" max="8708" width="9.125" style="1" customWidth="1"/>
    <col min="8709" max="8714" width="8.625" style="1" customWidth="1"/>
    <col min="8715" max="8715" width="6.125" style="1" customWidth="1"/>
    <col min="8716" max="8716" width="8" style="1" bestFit="1" customWidth="1"/>
    <col min="8717" max="8717" width="7.25" style="1" bestFit="1" customWidth="1"/>
    <col min="8718" max="8719" width="6.125" style="1" customWidth="1"/>
    <col min="8720" max="8721" width="9" style="1" bestFit="1" customWidth="1"/>
    <col min="8722" max="8723" width="6.125" style="1" customWidth="1"/>
    <col min="8724" max="8724" width="8.5" style="1" bestFit="1" customWidth="1"/>
    <col min="8725" max="8725" width="6.125" style="1" customWidth="1"/>
    <col min="8726" max="8726" width="7" style="1" customWidth="1"/>
    <col min="8727" max="8727" width="7.625" style="1" bestFit="1" customWidth="1"/>
    <col min="8728" max="8728" width="7" style="1" customWidth="1"/>
    <col min="8729" max="8963" width="6.625" style="1"/>
    <col min="8964" max="8964" width="9.125" style="1" customWidth="1"/>
    <col min="8965" max="8970" width="8.625" style="1" customWidth="1"/>
    <col min="8971" max="8971" width="6.125" style="1" customWidth="1"/>
    <col min="8972" max="8972" width="8" style="1" bestFit="1" customWidth="1"/>
    <col min="8973" max="8973" width="7.25" style="1" bestFit="1" customWidth="1"/>
    <col min="8974" max="8975" width="6.125" style="1" customWidth="1"/>
    <col min="8976" max="8977" width="9" style="1" bestFit="1" customWidth="1"/>
    <col min="8978" max="8979" width="6.125" style="1" customWidth="1"/>
    <col min="8980" max="8980" width="8.5" style="1" bestFit="1" customWidth="1"/>
    <col min="8981" max="8981" width="6.125" style="1" customWidth="1"/>
    <col min="8982" max="8982" width="7" style="1" customWidth="1"/>
    <col min="8983" max="8983" width="7.625" style="1" bestFit="1" customWidth="1"/>
    <col min="8984" max="8984" width="7" style="1" customWidth="1"/>
    <col min="8985" max="9219" width="6.625" style="1"/>
    <col min="9220" max="9220" width="9.125" style="1" customWidth="1"/>
    <col min="9221" max="9226" width="8.625" style="1" customWidth="1"/>
    <col min="9227" max="9227" width="6.125" style="1" customWidth="1"/>
    <col min="9228" max="9228" width="8" style="1" bestFit="1" customWidth="1"/>
    <col min="9229" max="9229" width="7.25" style="1" bestFit="1" customWidth="1"/>
    <col min="9230" max="9231" width="6.125" style="1" customWidth="1"/>
    <col min="9232" max="9233" width="9" style="1" bestFit="1" customWidth="1"/>
    <col min="9234" max="9235" width="6.125" style="1" customWidth="1"/>
    <col min="9236" max="9236" width="8.5" style="1" bestFit="1" customWidth="1"/>
    <col min="9237" max="9237" width="6.125" style="1" customWidth="1"/>
    <col min="9238" max="9238" width="7" style="1" customWidth="1"/>
    <col min="9239" max="9239" width="7.625" style="1" bestFit="1" customWidth="1"/>
    <col min="9240" max="9240" width="7" style="1" customWidth="1"/>
    <col min="9241" max="9475" width="6.625" style="1"/>
    <col min="9476" max="9476" width="9.125" style="1" customWidth="1"/>
    <col min="9477" max="9482" width="8.625" style="1" customWidth="1"/>
    <col min="9483" max="9483" width="6.125" style="1" customWidth="1"/>
    <col min="9484" max="9484" width="8" style="1" bestFit="1" customWidth="1"/>
    <col min="9485" max="9485" width="7.25" style="1" bestFit="1" customWidth="1"/>
    <col min="9486" max="9487" width="6.125" style="1" customWidth="1"/>
    <col min="9488" max="9489" width="9" style="1" bestFit="1" customWidth="1"/>
    <col min="9490" max="9491" width="6.125" style="1" customWidth="1"/>
    <col min="9492" max="9492" width="8.5" style="1" bestFit="1" customWidth="1"/>
    <col min="9493" max="9493" width="6.125" style="1" customWidth="1"/>
    <col min="9494" max="9494" width="7" style="1" customWidth="1"/>
    <col min="9495" max="9495" width="7.625" style="1" bestFit="1" customWidth="1"/>
    <col min="9496" max="9496" width="7" style="1" customWidth="1"/>
    <col min="9497" max="9731" width="6.625" style="1"/>
    <col min="9732" max="9732" width="9.125" style="1" customWidth="1"/>
    <col min="9733" max="9738" width="8.625" style="1" customWidth="1"/>
    <col min="9739" max="9739" width="6.125" style="1" customWidth="1"/>
    <col min="9740" max="9740" width="8" style="1" bestFit="1" customWidth="1"/>
    <col min="9741" max="9741" width="7.25" style="1" bestFit="1" customWidth="1"/>
    <col min="9742" max="9743" width="6.125" style="1" customWidth="1"/>
    <col min="9744" max="9745" width="9" style="1" bestFit="1" customWidth="1"/>
    <col min="9746" max="9747" width="6.125" style="1" customWidth="1"/>
    <col min="9748" max="9748" width="8.5" style="1" bestFit="1" customWidth="1"/>
    <col min="9749" max="9749" width="6.125" style="1" customWidth="1"/>
    <col min="9750" max="9750" width="7" style="1" customWidth="1"/>
    <col min="9751" max="9751" width="7.625" style="1" bestFit="1" customWidth="1"/>
    <col min="9752" max="9752" width="7" style="1" customWidth="1"/>
    <col min="9753" max="9987" width="6.625" style="1"/>
    <col min="9988" max="9988" width="9.125" style="1" customWidth="1"/>
    <col min="9989" max="9994" width="8.625" style="1" customWidth="1"/>
    <col min="9995" max="9995" width="6.125" style="1" customWidth="1"/>
    <col min="9996" max="9996" width="8" style="1" bestFit="1" customWidth="1"/>
    <col min="9997" max="9997" width="7.25" style="1" bestFit="1" customWidth="1"/>
    <col min="9998" max="9999" width="6.125" style="1" customWidth="1"/>
    <col min="10000" max="10001" width="9" style="1" bestFit="1" customWidth="1"/>
    <col min="10002" max="10003" width="6.125" style="1" customWidth="1"/>
    <col min="10004" max="10004" width="8.5" style="1" bestFit="1" customWidth="1"/>
    <col min="10005" max="10005" width="6.125" style="1" customWidth="1"/>
    <col min="10006" max="10006" width="7" style="1" customWidth="1"/>
    <col min="10007" max="10007" width="7.625" style="1" bestFit="1" customWidth="1"/>
    <col min="10008" max="10008" width="7" style="1" customWidth="1"/>
    <col min="10009" max="10243" width="6.625" style="1"/>
    <col min="10244" max="10244" width="9.125" style="1" customWidth="1"/>
    <col min="10245" max="10250" width="8.625" style="1" customWidth="1"/>
    <col min="10251" max="10251" width="6.125" style="1" customWidth="1"/>
    <col min="10252" max="10252" width="8" style="1" bestFit="1" customWidth="1"/>
    <col min="10253" max="10253" width="7.25" style="1" bestFit="1" customWidth="1"/>
    <col min="10254" max="10255" width="6.125" style="1" customWidth="1"/>
    <col min="10256" max="10257" width="9" style="1" bestFit="1" customWidth="1"/>
    <col min="10258" max="10259" width="6.125" style="1" customWidth="1"/>
    <col min="10260" max="10260" width="8.5" style="1" bestFit="1" customWidth="1"/>
    <col min="10261" max="10261" width="6.125" style="1" customWidth="1"/>
    <col min="10262" max="10262" width="7" style="1" customWidth="1"/>
    <col min="10263" max="10263" width="7.625" style="1" bestFit="1" customWidth="1"/>
    <col min="10264" max="10264" width="7" style="1" customWidth="1"/>
    <col min="10265" max="10499" width="6.625" style="1"/>
    <col min="10500" max="10500" width="9.125" style="1" customWidth="1"/>
    <col min="10501" max="10506" width="8.625" style="1" customWidth="1"/>
    <col min="10507" max="10507" width="6.125" style="1" customWidth="1"/>
    <col min="10508" max="10508" width="8" style="1" bestFit="1" customWidth="1"/>
    <col min="10509" max="10509" width="7.25" style="1" bestFit="1" customWidth="1"/>
    <col min="10510" max="10511" width="6.125" style="1" customWidth="1"/>
    <col min="10512" max="10513" width="9" style="1" bestFit="1" customWidth="1"/>
    <col min="10514" max="10515" width="6.125" style="1" customWidth="1"/>
    <col min="10516" max="10516" width="8.5" style="1" bestFit="1" customWidth="1"/>
    <col min="10517" max="10517" width="6.125" style="1" customWidth="1"/>
    <col min="10518" max="10518" width="7" style="1" customWidth="1"/>
    <col min="10519" max="10519" width="7.625" style="1" bestFit="1" customWidth="1"/>
    <col min="10520" max="10520" width="7" style="1" customWidth="1"/>
    <col min="10521" max="10755" width="6.625" style="1"/>
    <col min="10756" max="10756" width="9.125" style="1" customWidth="1"/>
    <col min="10757" max="10762" width="8.625" style="1" customWidth="1"/>
    <col min="10763" max="10763" width="6.125" style="1" customWidth="1"/>
    <col min="10764" max="10764" width="8" style="1" bestFit="1" customWidth="1"/>
    <col min="10765" max="10765" width="7.25" style="1" bestFit="1" customWidth="1"/>
    <col min="10766" max="10767" width="6.125" style="1" customWidth="1"/>
    <col min="10768" max="10769" width="9" style="1" bestFit="1" customWidth="1"/>
    <col min="10770" max="10771" width="6.125" style="1" customWidth="1"/>
    <col min="10772" max="10772" width="8.5" style="1" bestFit="1" customWidth="1"/>
    <col min="10773" max="10773" width="6.125" style="1" customWidth="1"/>
    <col min="10774" max="10774" width="7" style="1" customWidth="1"/>
    <col min="10775" max="10775" width="7.625" style="1" bestFit="1" customWidth="1"/>
    <col min="10776" max="10776" width="7" style="1" customWidth="1"/>
    <col min="10777" max="11011" width="6.625" style="1"/>
    <col min="11012" max="11012" width="9.125" style="1" customWidth="1"/>
    <col min="11013" max="11018" width="8.625" style="1" customWidth="1"/>
    <col min="11019" max="11019" width="6.125" style="1" customWidth="1"/>
    <col min="11020" max="11020" width="8" style="1" bestFit="1" customWidth="1"/>
    <col min="11021" max="11021" width="7.25" style="1" bestFit="1" customWidth="1"/>
    <col min="11022" max="11023" width="6.125" style="1" customWidth="1"/>
    <col min="11024" max="11025" width="9" style="1" bestFit="1" customWidth="1"/>
    <col min="11026" max="11027" width="6.125" style="1" customWidth="1"/>
    <col min="11028" max="11028" width="8.5" style="1" bestFit="1" customWidth="1"/>
    <col min="11029" max="11029" width="6.125" style="1" customWidth="1"/>
    <col min="11030" max="11030" width="7" style="1" customWidth="1"/>
    <col min="11031" max="11031" width="7.625" style="1" bestFit="1" customWidth="1"/>
    <col min="11032" max="11032" width="7" style="1" customWidth="1"/>
    <col min="11033" max="11267" width="6.625" style="1"/>
    <col min="11268" max="11268" width="9.125" style="1" customWidth="1"/>
    <col min="11269" max="11274" width="8.625" style="1" customWidth="1"/>
    <col min="11275" max="11275" width="6.125" style="1" customWidth="1"/>
    <col min="11276" max="11276" width="8" style="1" bestFit="1" customWidth="1"/>
    <col min="11277" max="11277" width="7.25" style="1" bestFit="1" customWidth="1"/>
    <col min="11278" max="11279" width="6.125" style="1" customWidth="1"/>
    <col min="11280" max="11281" width="9" style="1" bestFit="1" customWidth="1"/>
    <col min="11282" max="11283" width="6.125" style="1" customWidth="1"/>
    <col min="11284" max="11284" width="8.5" style="1" bestFit="1" customWidth="1"/>
    <col min="11285" max="11285" width="6.125" style="1" customWidth="1"/>
    <col min="11286" max="11286" width="7" style="1" customWidth="1"/>
    <col min="11287" max="11287" width="7.625" style="1" bestFit="1" customWidth="1"/>
    <col min="11288" max="11288" width="7" style="1" customWidth="1"/>
    <col min="11289" max="11523" width="6.625" style="1"/>
    <col min="11524" max="11524" width="9.125" style="1" customWidth="1"/>
    <col min="11525" max="11530" width="8.625" style="1" customWidth="1"/>
    <col min="11531" max="11531" width="6.125" style="1" customWidth="1"/>
    <col min="11532" max="11532" width="8" style="1" bestFit="1" customWidth="1"/>
    <col min="11533" max="11533" width="7.25" style="1" bestFit="1" customWidth="1"/>
    <col min="11534" max="11535" width="6.125" style="1" customWidth="1"/>
    <col min="11536" max="11537" width="9" style="1" bestFit="1" customWidth="1"/>
    <col min="11538" max="11539" width="6.125" style="1" customWidth="1"/>
    <col min="11540" max="11540" width="8.5" style="1" bestFit="1" customWidth="1"/>
    <col min="11541" max="11541" width="6.125" style="1" customWidth="1"/>
    <col min="11542" max="11542" width="7" style="1" customWidth="1"/>
    <col min="11543" max="11543" width="7.625" style="1" bestFit="1" customWidth="1"/>
    <col min="11544" max="11544" width="7" style="1" customWidth="1"/>
    <col min="11545" max="11779" width="6.625" style="1"/>
    <col min="11780" max="11780" width="9.125" style="1" customWidth="1"/>
    <col min="11781" max="11786" width="8.625" style="1" customWidth="1"/>
    <col min="11787" max="11787" width="6.125" style="1" customWidth="1"/>
    <col min="11788" max="11788" width="8" style="1" bestFit="1" customWidth="1"/>
    <col min="11789" max="11789" width="7.25" style="1" bestFit="1" customWidth="1"/>
    <col min="11790" max="11791" width="6.125" style="1" customWidth="1"/>
    <col min="11792" max="11793" width="9" style="1" bestFit="1" customWidth="1"/>
    <col min="11794" max="11795" width="6.125" style="1" customWidth="1"/>
    <col min="11796" max="11796" width="8.5" style="1" bestFit="1" customWidth="1"/>
    <col min="11797" max="11797" width="6.125" style="1" customWidth="1"/>
    <col min="11798" max="11798" width="7" style="1" customWidth="1"/>
    <col min="11799" max="11799" width="7.625" style="1" bestFit="1" customWidth="1"/>
    <col min="11800" max="11800" width="7" style="1" customWidth="1"/>
    <col min="11801" max="12035" width="6.625" style="1"/>
    <col min="12036" max="12036" width="9.125" style="1" customWidth="1"/>
    <col min="12037" max="12042" width="8.625" style="1" customWidth="1"/>
    <col min="12043" max="12043" width="6.125" style="1" customWidth="1"/>
    <col min="12044" max="12044" width="8" style="1" bestFit="1" customWidth="1"/>
    <col min="12045" max="12045" width="7.25" style="1" bestFit="1" customWidth="1"/>
    <col min="12046" max="12047" width="6.125" style="1" customWidth="1"/>
    <col min="12048" max="12049" width="9" style="1" bestFit="1" customWidth="1"/>
    <col min="12050" max="12051" width="6.125" style="1" customWidth="1"/>
    <col min="12052" max="12052" width="8.5" style="1" bestFit="1" customWidth="1"/>
    <col min="12053" max="12053" width="6.125" style="1" customWidth="1"/>
    <col min="12054" max="12054" width="7" style="1" customWidth="1"/>
    <col min="12055" max="12055" width="7.625" style="1" bestFit="1" customWidth="1"/>
    <col min="12056" max="12056" width="7" style="1" customWidth="1"/>
    <col min="12057" max="12291" width="6.625" style="1"/>
    <col min="12292" max="12292" width="9.125" style="1" customWidth="1"/>
    <col min="12293" max="12298" width="8.625" style="1" customWidth="1"/>
    <col min="12299" max="12299" width="6.125" style="1" customWidth="1"/>
    <col min="12300" max="12300" width="8" style="1" bestFit="1" customWidth="1"/>
    <col min="12301" max="12301" width="7.25" style="1" bestFit="1" customWidth="1"/>
    <col min="12302" max="12303" width="6.125" style="1" customWidth="1"/>
    <col min="12304" max="12305" width="9" style="1" bestFit="1" customWidth="1"/>
    <col min="12306" max="12307" width="6.125" style="1" customWidth="1"/>
    <col min="12308" max="12308" width="8.5" style="1" bestFit="1" customWidth="1"/>
    <col min="12309" max="12309" width="6.125" style="1" customWidth="1"/>
    <col min="12310" max="12310" width="7" style="1" customWidth="1"/>
    <col min="12311" max="12311" width="7.625" style="1" bestFit="1" customWidth="1"/>
    <col min="12312" max="12312" width="7" style="1" customWidth="1"/>
    <col min="12313" max="12547" width="6.625" style="1"/>
    <col min="12548" max="12548" width="9.125" style="1" customWidth="1"/>
    <col min="12549" max="12554" width="8.625" style="1" customWidth="1"/>
    <col min="12555" max="12555" width="6.125" style="1" customWidth="1"/>
    <col min="12556" max="12556" width="8" style="1" bestFit="1" customWidth="1"/>
    <col min="12557" max="12557" width="7.25" style="1" bestFit="1" customWidth="1"/>
    <col min="12558" max="12559" width="6.125" style="1" customWidth="1"/>
    <col min="12560" max="12561" width="9" style="1" bestFit="1" customWidth="1"/>
    <col min="12562" max="12563" width="6.125" style="1" customWidth="1"/>
    <col min="12564" max="12564" width="8.5" style="1" bestFit="1" customWidth="1"/>
    <col min="12565" max="12565" width="6.125" style="1" customWidth="1"/>
    <col min="12566" max="12566" width="7" style="1" customWidth="1"/>
    <col min="12567" max="12567" width="7.625" style="1" bestFit="1" customWidth="1"/>
    <col min="12568" max="12568" width="7" style="1" customWidth="1"/>
    <col min="12569" max="12803" width="6.625" style="1"/>
    <col min="12804" max="12804" width="9.125" style="1" customWidth="1"/>
    <col min="12805" max="12810" width="8.625" style="1" customWidth="1"/>
    <col min="12811" max="12811" width="6.125" style="1" customWidth="1"/>
    <col min="12812" max="12812" width="8" style="1" bestFit="1" customWidth="1"/>
    <col min="12813" max="12813" width="7.25" style="1" bestFit="1" customWidth="1"/>
    <col min="12814" max="12815" width="6.125" style="1" customWidth="1"/>
    <col min="12816" max="12817" width="9" style="1" bestFit="1" customWidth="1"/>
    <col min="12818" max="12819" width="6.125" style="1" customWidth="1"/>
    <col min="12820" max="12820" width="8.5" style="1" bestFit="1" customWidth="1"/>
    <col min="12821" max="12821" width="6.125" style="1" customWidth="1"/>
    <col min="12822" max="12822" width="7" style="1" customWidth="1"/>
    <col min="12823" max="12823" width="7.625" style="1" bestFit="1" customWidth="1"/>
    <col min="12824" max="12824" width="7" style="1" customWidth="1"/>
    <col min="12825" max="13059" width="6.625" style="1"/>
    <col min="13060" max="13060" width="9.125" style="1" customWidth="1"/>
    <col min="13061" max="13066" width="8.625" style="1" customWidth="1"/>
    <col min="13067" max="13067" width="6.125" style="1" customWidth="1"/>
    <col min="13068" max="13068" width="8" style="1" bestFit="1" customWidth="1"/>
    <col min="13069" max="13069" width="7.25" style="1" bestFit="1" customWidth="1"/>
    <col min="13070" max="13071" width="6.125" style="1" customWidth="1"/>
    <col min="13072" max="13073" width="9" style="1" bestFit="1" customWidth="1"/>
    <col min="13074" max="13075" width="6.125" style="1" customWidth="1"/>
    <col min="13076" max="13076" width="8.5" style="1" bestFit="1" customWidth="1"/>
    <col min="13077" max="13077" width="6.125" style="1" customWidth="1"/>
    <col min="13078" max="13078" width="7" style="1" customWidth="1"/>
    <col min="13079" max="13079" width="7.625" style="1" bestFit="1" customWidth="1"/>
    <col min="13080" max="13080" width="7" style="1" customWidth="1"/>
    <col min="13081" max="13315" width="6.625" style="1"/>
    <col min="13316" max="13316" width="9.125" style="1" customWidth="1"/>
    <col min="13317" max="13322" width="8.625" style="1" customWidth="1"/>
    <col min="13323" max="13323" width="6.125" style="1" customWidth="1"/>
    <col min="13324" max="13324" width="8" style="1" bestFit="1" customWidth="1"/>
    <col min="13325" max="13325" width="7.25" style="1" bestFit="1" customWidth="1"/>
    <col min="13326" max="13327" width="6.125" style="1" customWidth="1"/>
    <col min="13328" max="13329" width="9" style="1" bestFit="1" customWidth="1"/>
    <col min="13330" max="13331" width="6.125" style="1" customWidth="1"/>
    <col min="13332" max="13332" width="8.5" style="1" bestFit="1" customWidth="1"/>
    <col min="13333" max="13333" width="6.125" style="1" customWidth="1"/>
    <col min="13334" max="13334" width="7" style="1" customWidth="1"/>
    <col min="13335" max="13335" width="7.625" style="1" bestFit="1" customWidth="1"/>
    <col min="13336" max="13336" width="7" style="1" customWidth="1"/>
    <col min="13337" max="13571" width="6.625" style="1"/>
    <col min="13572" max="13572" width="9.125" style="1" customWidth="1"/>
    <col min="13573" max="13578" width="8.625" style="1" customWidth="1"/>
    <col min="13579" max="13579" width="6.125" style="1" customWidth="1"/>
    <col min="13580" max="13580" width="8" style="1" bestFit="1" customWidth="1"/>
    <col min="13581" max="13581" width="7.25" style="1" bestFit="1" customWidth="1"/>
    <col min="13582" max="13583" width="6.125" style="1" customWidth="1"/>
    <col min="13584" max="13585" width="9" style="1" bestFit="1" customWidth="1"/>
    <col min="13586" max="13587" width="6.125" style="1" customWidth="1"/>
    <col min="13588" max="13588" width="8.5" style="1" bestFit="1" customWidth="1"/>
    <col min="13589" max="13589" width="6.125" style="1" customWidth="1"/>
    <col min="13590" max="13590" width="7" style="1" customWidth="1"/>
    <col min="13591" max="13591" width="7.625" style="1" bestFit="1" customWidth="1"/>
    <col min="13592" max="13592" width="7" style="1" customWidth="1"/>
    <col min="13593" max="13827" width="6.625" style="1"/>
    <col min="13828" max="13828" width="9.125" style="1" customWidth="1"/>
    <col min="13829" max="13834" width="8.625" style="1" customWidth="1"/>
    <col min="13835" max="13835" width="6.125" style="1" customWidth="1"/>
    <col min="13836" max="13836" width="8" style="1" bestFit="1" customWidth="1"/>
    <col min="13837" max="13837" width="7.25" style="1" bestFit="1" customWidth="1"/>
    <col min="13838" max="13839" width="6.125" style="1" customWidth="1"/>
    <col min="13840" max="13841" width="9" style="1" bestFit="1" customWidth="1"/>
    <col min="13842" max="13843" width="6.125" style="1" customWidth="1"/>
    <col min="13844" max="13844" width="8.5" style="1" bestFit="1" customWidth="1"/>
    <col min="13845" max="13845" width="6.125" style="1" customWidth="1"/>
    <col min="13846" max="13846" width="7" style="1" customWidth="1"/>
    <col min="13847" max="13847" width="7.625" style="1" bestFit="1" customWidth="1"/>
    <col min="13848" max="13848" width="7" style="1" customWidth="1"/>
    <col min="13849" max="14083" width="6.625" style="1"/>
    <col min="14084" max="14084" width="9.125" style="1" customWidth="1"/>
    <col min="14085" max="14090" width="8.625" style="1" customWidth="1"/>
    <col min="14091" max="14091" width="6.125" style="1" customWidth="1"/>
    <col min="14092" max="14092" width="8" style="1" bestFit="1" customWidth="1"/>
    <col min="14093" max="14093" width="7.25" style="1" bestFit="1" customWidth="1"/>
    <col min="14094" max="14095" width="6.125" style="1" customWidth="1"/>
    <col min="14096" max="14097" width="9" style="1" bestFit="1" customWidth="1"/>
    <col min="14098" max="14099" width="6.125" style="1" customWidth="1"/>
    <col min="14100" max="14100" width="8.5" style="1" bestFit="1" customWidth="1"/>
    <col min="14101" max="14101" width="6.125" style="1" customWidth="1"/>
    <col min="14102" max="14102" width="7" style="1" customWidth="1"/>
    <col min="14103" max="14103" width="7.625" style="1" bestFit="1" customWidth="1"/>
    <col min="14104" max="14104" width="7" style="1" customWidth="1"/>
    <col min="14105" max="14339" width="6.625" style="1"/>
    <col min="14340" max="14340" width="9.125" style="1" customWidth="1"/>
    <col min="14341" max="14346" width="8.625" style="1" customWidth="1"/>
    <col min="14347" max="14347" width="6.125" style="1" customWidth="1"/>
    <col min="14348" max="14348" width="8" style="1" bestFit="1" customWidth="1"/>
    <col min="14349" max="14349" width="7.25" style="1" bestFit="1" customWidth="1"/>
    <col min="14350" max="14351" width="6.125" style="1" customWidth="1"/>
    <col min="14352" max="14353" width="9" style="1" bestFit="1" customWidth="1"/>
    <col min="14354" max="14355" width="6.125" style="1" customWidth="1"/>
    <col min="14356" max="14356" width="8.5" style="1" bestFit="1" customWidth="1"/>
    <col min="14357" max="14357" width="6.125" style="1" customWidth="1"/>
    <col min="14358" max="14358" width="7" style="1" customWidth="1"/>
    <col min="14359" max="14359" width="7.625" style="1" bestFit="1" customWidth="1"/>
    <col min="14360" max="14360" width="7" style="1" customWidth="1"/>
    <col min="14361" max="14595" width="6.625" style="1"/>
    <col min="14596" max="14596" width="9.125" style="1" customWidth="1"/>
    <col min="14597" max="14602" width="8.625" style="1" customWidth="1"/>
    <col min="14603" max="14603" width="6.125" style="1" customWidth="1"/>
    <col min="14604" max="14604" width="8" style="1" bestFit="1" customWidth="1"/>
    <col min="14605" max="14605" width="7.25" style="1" bestFit="1" customWidth="1"/>
    <col min="14606" max="14607" width="6.125" style="1" customWidth="1"/>
    <col min="14608" max="14609" width="9" style="1" bestFit="1" customWidth="1"/>
    <col min="14610" max="14611" width="6.125" style="1" customWidth="1"/>
    <col min="14612" max="14612" width="8.5" style="1" bestFit="1" customWidth="1"/>
    <col min="14613" max="14613" width="6.125" style="1" customWidth="1"/>
    <col min="14614" max="14614" width="7" style="1" customWidth="1"/>
    <col min="14615" max="14615" width="7.625" style="1" bestFit="1" customWidth="1"/>
    <col min="14616" max="14616" width="7" style="1" customWidth="1"/>
    <col min="14617" max="14851" width="6.625" style="1"/>
    <col min="14852" max="14852" width="9.125" style="1" customWidth="1"/>
    <col min="14853" max="14858" width="8.625" style="1" customWidth="1"/>
    <col min="14859" max="14859" width="6.125" style="1" customWidth="1"/>
    <col min="14860" max="14860" width="8" style="1" bestFit="1" customWidth="1"/>
    <col min="14861" max="14861" width="7.25" style="1" bestFit="1" customWidth="1"/>
    <col min="14862" max="14863" width="6.125" style="1" customWidth="1"/>
    <col min="14864" max="14865" width="9" style="1" bestFit="1" customWidth="1"/>
    <col min="14866" max="14867" width="6.125" style="1" customWidth="1"/>
    <col min="14868" max="14868" width="8.5" style="1" bestFit="1" customWidth="1"/>
    <col min="14869" max="14869" width="6.125" style="1" customWidth="1"/>
    <col min="14870" max="14870" width="7" style="1" customWidth="1"/>
    <col min="14871" max="14871" width="7.625" style="1" bestFit="1" customWidth="1"/>
    <col min="14872" max="14872" width="7" style="1" customWidth="1"/>
    <col min="14873" max="15107" width="6.625" style="1"/>
    <col min="15108" max="15108" width="9.125" style="1" customWidth="1"/>
    <col min="15109" max="15114" width="8.625" style="1" customWidth="1"/>
    <col min="15115" max="15115" width="6.125" style="1" customWidth="1"/>
    <col min="15116" max="15116" width="8" style="1" bestFit="1" customWidth="1"/>
    <col min="15117" max="15117" width="7.25" style="1" bestFit="1" customWidth="1"/>
    <col min="15118" max="15119" width="6.125" style="1" customWidth="1"/>
    <col min="15120" max="15121" width="9" style="1" bestFit="1" customWidth="1"/>
    <col min="15122" max="15123" width="6.125" style="1" customWidth="1"/>
    <col min="15124" max="15124" width="8.5" style="1" bestFit="1" customWidth="1"/>
    <col min="15125" max="15125" width="6.125" style="1" customWidth="1"/>
    <col min="15126" max="15126" width="7" style="1" customWidth="1"/>
    <col min="15127" max="15127" width="7.625" style="1" bestFit="1" customWidth="1"/>
    <col min="15128" max="15128" width="7" style="1" customWidth="1"/>
    <col min="15129" max="15363" width="6.625" style="1"/>
    <col min="15364" max="15364" width="9.125" style="1" customWidth="1"/>
    <col min="15365" max="15370" width="8.625" style="1" customWidth="1"/>
    <col min="15371" max="15371" width="6.125" style="1" customWidth="1"/>
    <col min="15372" max="15372" width="8" style="1" bestFit="1" customWidth="1"/>
    <col min="15373" max="15373" width="7.25" style="1" bestFit="1" customWidth="1"/>
    <col min="15374" max="15375" width="6.125" style="1" customWidth="1"/>
    <col min="15376" max="15377" width="9" style="1" bestFit="1" customWidth="1"/>
    <col min="15378" max="15379" width="6.125" style="1" customWidth="1"/>
    <col min="15380" max="15380" width="8.5" style="1" bestFit="1" customWidth="1"/>
    <col min="15381" max="15381" width="6.125" style="1" customWidth="1"/>
    <col min="15382" max="15382" width="7" style="1" customWidth="1"/>
    <col min="15383" max="15383" width="7.625" style="1" bestFit="1" customWidth="1"/>
    <col min="15384" max="15384" width="7" style="1" customWidth="1"/>
    <col min="15385" max="15619" width="6.625" style="1"/>
    <col min="15620" max="15620" width="9.125" style="1" customWidth="1"/>
    <col min="15621" max="15626" width="8.625" style="1" customWidth="1"/>
    <col min="15627" max="15627" width="6.125" style="1" customWidth="1"/>
    <col min="15628" max="15628" width="8" style="1" bestFit="1" customWidth="1"/>
    <col min="15629" max="15629" width="7.25" style="1" bestFit="1" customWidth="1"/>
    <col min="15630" max="15631" width="6.125" style="1" customWidth="1"/>
    <col min="15632" max="15633" width="9" style="1" bestFit="1" customWidth="1"/>
    <col min="15634" max="15635" width="6.125" style="1" customWidth="1"/>
    <col min="15636" max="15636" width="8.5" style="1" bestFit="1" customWidth="1"/>
    <col min="15637" max="15637" width="6.125" style="1" customWidth="1"/>
    <col min="15638" max="15638" width="7" style="1" customWidth="1"/>
    <col min="15639" max="15639" width="7.625" style="1" bestFit="1" customWidth="1"/>
    <col min="15640" max="15640" width="7" style="1" customWidth="1"/>
    <col min="15641" max="15875" width="6.625" style="1"/>
    <col min="15876" max="15876" width="9.125" style="1" customWidth="1"/>
    <col min="15877" max="15882" width="8.625" style="1" customWidth="1"/>
    <col min="15883" max="15883" width="6.125" style="1" customWidth="1"/>
    <col min="15884" max="15884" width="8" style="1" bestFit="1" customWidth="1"/>
    <col min="15885" max="15885" width="7.25" style="1" bestFit="1" customWidth="1"/>
    <col min="15886" max="15887" width="6.125" style="1" customWidth="1"/>
    <col min="15888" max="15889" width="9" style="1" bestFit="1" customWidth="1"/>
    <col min="15890" max="15891" width="6.125" style="1" customWidth="1"/>
    <col min="15892" max="15892" width="8.5" style="1" bestFit="1" customWidth="1"/>
    <col min="15893" max="15893" width="6.125" style="1" customWidth="1"/>
    <col min="15894" max="15894" width="7" style="1" customWidth="1"/>
    <col min="15895" max="15895" width="7.625" style="1" bestFit="1" customWidth="1"/>
    <col min="15896" max="15896" width="7" style="1" customWidth="1"/>
    <col min="15897" max="16131" width="6.625" style="1"/>
    <col min="16132" max="16132" width="9.125" style="1" customWidth="1"/>
    <col min="16133" max="16138" width="8.625" style="1" customWidth="1"/>
    <col min="16139" max="16139" width="6.125" style="1" customWidth="1"/>
    <col min="16140" max="16140" width="8" style="1" bestFit="1" customWidth="1"/>
    <col min="16141" max="16141" width="7.25" style="1" bestFit="1" customWidth="1"/>
    <col min="16142" max="16143" width="6.125" style="1" customWidth="1"/>
    <col min="16144" max="16145" width="9" style="1" bestFit="1" customWidth="1"/>
    <col min="16146" max="16147" width="6.125" style="1" customWidth="1"/>
    <col min="16148" max="16148" width="8.5" style="1" bestFit="1" customWidth="1"/>
    <col min="16149" max="16149" width="6.125" style="1" customWidth="1"/>
    <col min="16150" max="16150" width="7" style="1" customWidth="1"/>
    <col min="16151" max="16151" width="7.625" style="1" bestFit="1" customWidth="1"/>
    <col min="16152" max="16152" width="7" style="1" customWidth="1"/>
    <col min="16153" max="16384" width="6.625" style="1"/>
  </cols>
  <sheetData>
    <row r="1" spans="1:30" ht="27" customHeight="1">
      <c r="A1" s="299" t="s">
        <v>92</v>
      </c>
      <c r="B1" s="299"/>
      <c r="C1" s="299"/>
      <c r="D1" s="299"/>
      <c r="E1" s="299"/>
      <c r="F1" s="299"/>
      <c r="G1" s="299"/>
      <c r="H1" s="299"/>
      <c r="I1" s="299"/>
      <c r="J1" s="299"/>
      <c r="K1" s="299"/>
      <c r="L1" s="299"/>
      <c r="M1" s="299"/>
      <c r="N1" s="299"/>
      <c r="O1" s="299"/>
      <c r="P1" s="299"/>
      <c r="Q1" s="299"/>
      <c r="R1" s="299"/>
      <c r="S1" s="299"/>
      <c r="T1" s="299"/>
      <c r="U1" s="299"/>
      <c r="V1" s="299"/>
      <c r="W1" s="299"/>
      <c r="X1" s="299"/>
    </row>
    <row r="2" spans="1:30" ht="8.25" customHeight="1">
      <c r="T2" s="32"/>
      <c r="U2" s="32"/>
    </row>
    <row r="3" spans="1:30" s="9" customFormat="1" ht="17.25" customHeight="1">
      <c r="A3" s="133"/>
      <c r="B3" s="133"/>
      <c r="C3" s="133"/>
      <c r="D3" s="133"/>
      <c r="E3" s="133"/>
      <c r="F3" s="133"/>
      <c r="G3" s="133"/>
      <c r="H3" s="133"/>
      <c r="I3" s="133"/>
      <c r="J3" s="133"/>
      <c r="K3" s="134"/>
      <c r="L3" s="134"/>
      <c r="M3" s="134"/>
      <c r="N3" s="134"/>
      <c r="O3" s="134"/>
      <c r="P3" s="133"/>
      <c r="Q3" s="133"/>
      <c r="R3" s="133"/>
      <c r="S3" s="133"/>
      <c r="T3" s="133"/>
      <c r="U3" s="133"/>
      <c r="V3" s="133"/>
      <c r="W3" s="96"/>
      <c r="X3" s="135" t="s">
        <v>29</v>
      </c>
    </row>
    <row r="4" spans="1:30" s="9" customFormat="1" ht="21.75" customHeight="1">
      <c r="A4" s="377" t="s">
        <v>183</v>
      </c>
      <c r="B4" s="380" t="s">
        <v>184</v>
      </c>
      <c r="C4" s="381"/>
      <c r="D4" s="382"/>
      <c r="E4" s="136"/>
      <c r="F4" s="137" t="s">
        <v>185</v>
      </c>
      <c r="G4" s="137"/>
      <c r="H4" s="137"/>
      <c r="I4" s="137"/>
      <c r="J4" s="137"/>
      <c r="K4" s="137"/>
      <c r="L4" s="137"/>
      <c r="M4" s="137"/>
      <c r="N4" s="137"/>
      <c r="O4" s="137"/>
      <c r="P4" s="137"/>
      <c r="Q4" s="137"/>
      <c r="R4" s="137"/>
      <c r="S4" s="137"/>
      <c r="T4" s="137"/>
      <c r="U4" s="138"/>
      <c r="V4" s="380" t="s">
        <v>50</v>
      </c>
      <c r="W4" s="381"/>
      <c r="X4" s="381"/>
    </row>
    <row r="5" spans="1:30" ht="21.75" customHeight="1">
      <c r="A5" s="378"/>
      <c r="B5" s="383"/>
      <c r="C5" s="384"/>
      <c r="D5" s="385"/>
      <c r="E5" s="386" t="s">
        <v>186</v>
      </c>
      <c r="F5" s="372" t="s">
        <v>187</v>
      </c>
      <c r="G5" s="373"/>
      <c r="H5" s="373"/>
      <c r="I5" s="373"/>
      <c r="J5" s="373"/>
      <c r="K5" s="373"/>
      <c r="L5" s="374"/>
      <c r="M5" s="372" t="s">
        <v>2</v>
      </c>
      <c r="N5" s="375"/>
      <c r="O5" s="373"/>
      <c r="P5" s="374"/>
      <c r="Q5" s="139" t="s">
        <v>188</v>
      </c>
      <c r="R5" s="137"/>
      <c r="S5" s="137"/>
      <c r="T5" s="137"/>
      <c r="U5" s="137"/>
      <c r="V5" s="383"/>
      <c r="W5" s="384"/>
      <c r="X5" s="384"/>
    </row>
    <row r="6" spans="1:30" ht="21.75" customHeight="1">
      <c r="A6" s="379"/>
      <c r="B6" s="140" t="s">
        <v>49</v>
      </c>
      <c r="C6" s="141" t="s">
        <v>9</v>
      </c>
      <c r="D6" s="141" t="s">
        <v>189</v>
      </c>
      <c r="E6" s="387"/>
      <c r="F6" s="140" t="s">
        <v>49</v>
      </c>
      <c r="G6" s="140" t="s">
        <v>190</v>
      </c>
      <c r="H6" s="140" t="s">
        <v>191</v>
      </c>
      <c r="I6" s="142" t="s">
        <v>192</v>
      </c>
      <c r="J6" s="141" t="s">
        <v>193</v>
      </c>
      <c r="K6" s="140" t="s">
        <v>38</v>
      </c>
      <c r="L6" s="141" t="s">
        <v>6</v>
      </c>
      <c r="M6" s="140" t="s">
        <v>49</v>
      </c>
      <c r="N6" s="140" t="s">
        <v>190</v>
      </c>
      <c r="O6" s="141" t="s">
        <v>194</v>
      </c>
      <c r="P6" s="141" t="s">
        <v>6</v>
      </c>
      <c r="Q6" s="141" t="s">
        <v>49</v>
      </c>
      <c r="R6" s="143" t="s">
        <v>195</v>
      </c>
      <c r="S6" s="140" t="s">
        <v>191</v>
      </c>
      <c r="T6" s="141" t="s">
        <v>32</v>
      </c>
      <c r="U6" s="144" t="s">
        <v>6</v>
      </c>
      <c r="V6" s="143" t="s">
        <v>49</v>
      </c>
      <c r="W6" s="143" t="s">
        <v>196</v>
      </c>
      <c r="X6" s="143" t="s">
        <v>189</v>
      </c>
    </row>
    <row r="7" spans="1:30" s="50" customFormat="1" ht="26.25" customHeight="1">
      <c r="A7" s="145" t="s">
        <v>242</v>
      </c>
      <c r="B7" s="292">
        <f t="shared" ref="B7:B8" si="0">+SUM(C7:D7)</f>
        <v>8457</v>
      </c>
      <c r="C7" s="293">
        <v>6536</v>
      </c>
      <c r="D7" s="293">
        <v>1921</v>
      </c>
      <c r="E7" s="293">
        <f t="shared" ref="E7:E8" si="1">SUM(M7+F7+Q7)</f>
        <v>9180</v>
      </c>
      <c r="F7" s="293">
        <v>5578</v>
      </c>
      <c r="G7" s="293">
        <v>2884</v>
      </c>
      <c r="H7" s="293">
        <v>2043</v>
      </c>
      <c r="I7" s="293">
        <v>91</v>
      </c>
      <c r="J7" s="293">
        <v>212</v>
      </c>
      <c r="K7" s="293">
        <v>111</v>
      </c>
      <c r="L7" s="293">
        <v>237</v>
      </c>
      <c r="M7" s="293">
        <f t="shared" ref="M7:M8" si="2">SUM(N7:P7)</f>
        <v>778</v>
      </c>
      <c r="N7" s="293">
        <v>651</v>
      </c>
      <c r="O7" s="293">
        <v>77</v>
      </c>
      <c r="P7" s="293">
        <v>50</v>
      </c>
      <c r="Q7" s="293">
        <f t="shared" ref="Q7:Q11" si="3">SUM(R7:U7)</f>
        <v>2824</v>
      </c>
      <c r="R7" s="293">
        <v>8</v>
      </c>
      <c r="S7" s="293">
        <v>567</v>
      </c>
      <c r="T7" s="293">
        <v>2249</v>
      </c>
      <c r="U7" s="146">
        <v>0</v>
      </c>
      <c r="V7" s="294">
        <f t="shared" ref="V7:V11" si="4">ROUND(E7/B7*100,1)</f>
        <v>108.5</v>
      </c>
      <c r="W7" s="294">
        <f>ROUND((F7+M7)/C7*100,1)</f>
        <v>97.2</v>
      </c>
      <c r="X7" s="294">
        <v>147</v>
      </c>
    </row>
    <row r="8" spans="1:30" s="50" customFormat="1" ht="26.25" customHeight="1">
      <c r="A8" s="145">
        <v>3</v>
      </c>
      <c r="B8" s="292">
        <f t="shared" si="0"/>
        <v>8255</v>
      </c>
      <c r="C8" s="293">
        <v>6357</v>
      </c>
      <c r="D8" s="293">
        <v>1898</v>
      </c>
      <c r="E8" s="293">
        <f t="shared" si="1"/>
        <v>8460</v>
      </c>
      <c r="F8" s="293">
        <v>5432</v>
      </c>
      <c r="G8" s="293">
        <v>2840</v>
      </c>
      <c r="H8" s="293">
        <v>1984</v>
      </c>
      <c r="I8" s="293">
        <v>101</v>
      </c>
      <c r="J8" s="293">
        <v>202</v>
      </c>
      <c r="K8" s="293">
        <v>171</v>
      </c>
      <c r="L8" s="293">
        <v>134</v>
      </c>
      <c r="M8" s="293">
        <f t="shared" si="2"/>
        <v>798</v>
      </c>
      <c r="N8" s="293">
        <v>654</v>
      </c>
      <c r="O8" s="293">
        <v>108</v>
      </c>
      <c r="P8" s="293">
        <v>36</v>
      </c>
      <c r="Q8" s="293">
        <f t="shared" si="3"/>
        <v>2230</v>
      </c>
      <c r="R8" s="293">
        <v>13</v>
      </c>
      <c r="S8" s="293">
        <v>0</v>
      </c>
      <c r="T8" s="293">
        <v>2217</v>
      </c>
      <c r="U8" s="146">
        <v>0</v>
      </c>
      <c r="V8" s="294">
        <f t="shared" si="4"/>
        <v>102.5</v>
      </c>
      <c r="W8" s="294">
        <f>ROUND((F8+M8)/C8*100,1)</f>
        <v>98</v>
      </c>
      <c r="X8" s="294">
        <v>117.5</v>
      </c>
    </row>
    <row r="9" spans="1:30" s="50" customFormat="1" ht="26.25" customHeight="1">
      <c r="A9" s="145">
        <v>4</v>
      </c>
      <c r="B9" s="292">
        <f>+SUM(C9:D9)</f>
        <v>7990</v>
      </c>
      <c r="C9" s="293">
        <v>6230</v>
      </c>
      <c r="D9" s="293">
        <v>1760</v>
      </c>
      <c r="E9" s="293">
        <f>SUM(M9+F9+Q9)</f>
        <v>8036</v>
      </c>
      <c r="F9" s="293">
        <f>SUM(G9:L9)</f>
        <v>5116</v>
      </c>
      <c r="G9" s="293">
        <v>2610</v>
      </c>
      <c r="H9" s="293">
        <v>1933</v>
      </c>
      <c r="I9" s="293">
        <v>81</v>
      </c>
      <c r="J9" s="293">
        <v>210</v>
      </c>
      <c r="K9" s="293">
        <v>118</v>
      </c>
      <c r="L9" s="293">
        <v>164</v>
      </c>
      <c r="M9" s="293">
        <f>SUM(N9:P9)</f>
        <v>801</v>
      </c>
      <c r="N9" s="293">
        <v>587</v>
      </c>
      <c r="O9" s="293">
        <v>139</v>
      </c>
      <c r="P9" s="293">
        <v>75</v>
      </c>
      <c r="Q9" s="293">
        <f t="shared" si="3"/>
        <v>2119</v>
      </c>
      <c r="R9" s="293">
        <v>34</v>
      </c>
      <c r="S9" s="293">
        <v>0</v>
      </c>
      <c r="T9" s="293">
        <v>2085</v>
      </c>
      <c r="U9" s="146">
        <v>0</v>
      </c>
      <c r="V9" s="294">
        <f t="shared" si="4"/>
        <v>100.6</v>
      </c>
      <c r="W9" s="294">
        <f>ROUND((F9+M9)/C9*100,1)</f>
        <v>95</v>
      </c>
      <c r="X9" s="294">
        <f>ROUND(Q9/D9*100,1)</f>
        <v>120.4</v>
      </c>
    </row>
    <row r="10" spans="1:30" s="50" customFormat="1" ht="26.25" customHeight="1">
      <c r="A10" s="145">
        <v>5</v>
      </c>
      <c r="B10" s="292">
        <f>+SUM(C10:D10)</f>
        <v>7684</v>
      </c>
      <c r="C10" s="293">
        <v>5916</v>
      </c>
      <c r="D10" s="293">
        <v>1768</v>
      </c>
      <c r="E10" s="293">
        <f>SUM(M10+F10+Q10)</f>
        <v>9165</v>
      </c>
      <c r="F10" s="293">
        <f>SUM(G10:L10)</f>
        <v>5329</v>
      </c>
      <c r="G10" s="293">
        <v>2561</v>
      </c>
      <c r="H10" s="293">
        <v>1879</v>
      </c>
      <c r="I10" s="293">
        <v>103</v>
      </c>
      <c r="J10" s="293">
        <v>207</v>
      </c>
      <c r="K10" s="293">
        <v>130</v>
      </c>
      <c r="L10" s="293">
        <v>449</v>
      </c>
      <c r="M10" s="293">
        <f>SUM(N10:P10)</f>
        <v>757</v>
      </c>
      <c r="N10" s="293">
        <v>602</v>
      </c>
      <c r="O10" s="293">
        <v>112</v>
      </c>
      <c r="P10" s="293">
        <v>43</v>
      </c>
      <c r="Q10" s="293">
        <f t="shared" si="3"/>
        <v>3079</v>
      </c>
      <c r="R10" s="293">
        <v>589</v>
      </c>
      <c r="S10" s="293">
        <v>500</v>
      </c>
      <c r="T10" s="293">
        <v>1990</v>
      </c>
      <c r="U10" s="153" t="s">
        <v>169</v>
      </c>
      <c r="V10" s="294">
        <f t="shared" si="4"/>
        <v>119.3</v>
      </c>
      <c r="W10" s="294">
        <f>ROUND((F10+M10)/C10*100,1)</f>
        <v>102.9</v>
      </c>
      <c r="X10" s="294">
        <f>ROUND(Q10/D10*100,1)</f>
        <v>174.2</v>
      </c>
    </row>
    <row r="11" spans="1:30" s="50" customFormat="1" ht="26.25" customHeight="1">
      <c r="A11" s="298">
        <v>6</v>
      </c>
      <c r="B11" s="292">
        <f>+SUM(C11:D11)</f>
        <v>7920</v>
      </c>
      <c r="C11" s="293">
        <v>6129</v>
      </c>
      <c r="D11" s="293">
        <v>1791</v>
      </c>
      <c r="E11" s="293">
        <f>SUM(M11+F11+Q11)</f>
        <v>9676</v>
      </c>
      <c r="F11" s="293">
        <f>SUM(G11:L11)</f>
        <v>5376</v>
      </c>
      <c r="G11" s="293">
        <v>2492</v>
      </c>
      <c r="H11" s="293">
        <v>1835</v>
      </c>
      <c r="I11" s="293">
        <v>85</v>
      </c>
      <c r="J11" s="293">
        <v>213</v>
      </c>
      <c r="K11" s="293">
        <v>175</v>
      </c>
      <c r="L11" s="293">
        <v>576</v>
      </c>
      <c r="M11" s="293">
        <f>SUM(N11:P11)</f>
        <v>786</v>
      </c>
      <c r="N11" s="293">
        <v>577</v>
      </c>
      <c r="O11" s="293">
        <v>197</v>
      </c>
      <c r="P11" s="293">
        <v>12</v>
      </c>
      <c r="Q11" s="293">
        <f t="shared" si="3"/>
        <v>3514</v>
      </c>
      <c r="R11" s="293">
        <v>1094</v>
      </c>
      <c r="S11" s="293">
        <v>500</v>
      </c>
      <c r="T11" s="293">
        <v>1920</v>
      </c>
      <c r="U11" s="153" t="s">
        <v>169</v>
      </c>
      <c r="V11" s="294">
        <f t="shared" si="4"/>
        <v>122.2</v>
      </c>
      <c r="W11" s="294">
        <f>ROUND((F11+M11)/C11*100,1)</f>
        <v>100.5</v>
      </c>
      <c r="X11" s="294">
        <f>ROUND(Q11/D11*100,1)</f>
        <v>196.2</v>
      </c>
    </row>
    <row r="12" spans="1:30" s="50" customFormat="1" ht="9.75" customHeight="1">
      <c r="A12" s="147"/>
      <c r="B12" s="295"/>
      <c r="C12" s="296"/>
      <c r="D12" s="296"/>
      <c r="E12" s="296"/>
      <c r="F12" s="296"/>
      <c r="G12" s="296"/>
      <c r="H12" s="296"/>
      <c r="I12" s="296"/>
      <c r="J12" s="296"/>
      <c r="K12" s="296"/>
      <c r="L12" s="296"/>
      <c r="M12" s="296"/>
      <c r="N12" s="296"/>
      <c r="O12" s="296"/>
      <c r="P12" s="296"/>
      <c r="Q12" s="296"/>
      <c r="R12" s="296"/>
      <c r="S12" s="296"/>
      <c r="T12" s="296"/>
      <c r="U12" s="296"/>
      <c r="V12" s="148"/>
      <c r="W12" s="148"/>
      <c r="X12" s="148"/>
    </row>
    <row r="13" spans="1:30" s="50" customFormat="1" ht="6" customHeight="1">
      <c r="A13" s="149"/>
      <c r="B13" s="297"/>
      <c r="C13" s="297"/>
      <c r="D13" s="297"/>
      <c r="E13" s="297"/>
      <c r="F13" s="297"/>
      <c r="G13" s="297"/>
      <c r="H13" s="297"/>
      <c r="I13" s="297"/>
      <c r="J13" s="297"/>
      <c r="K13" s="297"/>
      <c r="L13" s="297"/>
      <c r="M13" s="297"/>
      <c r="N13" s="297"/>
      <c r="O13" s="297"/>
      <c r="P13" s="297"/>
      <c r="Q13" s="297"/>
      <c r="R13" s="297"/>
      <c r="S13" s="297"/>
      <c r="T13" s="297"/>
      <c r="U13" s="297"/>
      <c r="V13" s="150"/>
      <c r="W13" s="150"/>
      <c r="X13" s="150"/>
    </row>
    <row r="14" spans="1:30" s="32" customFormat="1" ht="17.25" customHeight="1">
      <c r="A14" s="151" t="s">
        <v>81</v>
      </c>
      <c r="B14" s="151"/>
      <c r="C14" s="151"/>
      <c r="D14" s="151"/>
      <c r="E14" s="151"/>
      <c r="F14" s="152"/>
      <c r="G14" s="152"/>
      <c r="H14" s="152"/>
      <c r="I14" s="152"/>
      <c r="J14" s="152"/>
      <c r="K14" s="152"/>
      <c r="L14" s="152"/>
      <c r="M14" s="152"/>
      <c r="N14" s="152"/>
      <c r="O14" s="152"/>
      <c r="P14" s="152"/>
      <c r="Q14" s="152"/>
      <c r="R14" s="388" t="s">
        <v>243</v>
      </c>
      <c r="S14" s="388"/>
      <c r="T14" s="388"/>
      <c r="U14" s="388"/>
      <c r="V14" s="388"/>
      <c r="W14" s="388"/>
      <c r="X14" s="388"/>
    </row>
    <row r="15" spans="1:30" ht="17.25" customHeight="1">
      <c r="A15" s="3"/>
      <c r="B15" s="3"/>
      <c r="C15" s="3"/>
      <c r="D15" s="3"/>
      <c r="E15" s="3"/>
      <c r="F15" s="3"/>
      <c r="G15" s="3"/>
      <c r="H15" s="3"/>
      <c r="I15" s="3"/>
      <c r="J15" s="3"/>
      <c r="K15" s="3"/>
      <c r="L15" s="3"/>
      <c r="M15" s="3"/>
      <c r="N15" s="3"/>
      <c r="O15" s="3"/>
      <c r="P15" s="3"/>
      <c r="Q15" s="3"/>
      <c r="R15" s="3"/>
      <c r="S15" s="376"/>
      <c r="T15" s="376"/>
      <c r="U15" s="376"/>
      <c r="V15" s="376"/>
      <c r="W15" s="376"/>
      <c r="X15" s="376"/>
      <c r="Y15" s="52"/>
      <c r="Z15" s="52"/>
      <c r="AA15" s="52"/>
      <c r="AB15" s="52"/>
      <c r="AC15" s="52"/>
      <c r="AD15" s="52"/>
    </row>
    <row r="16" spans="1:30" ht="17.25" customHeight="1"/>
    <row r="17" spans="1:21" ht="17.25" customHeight="1"/>
    <row r="18" spans="1:21" ht="27" customHeight="1">
      <c r="A18" s="299"/>
      <c r="B18" s="299"/>
      <c r="C18" s="299"/>
      <c r="D18" s="299"/>
      <c r="E18" s="299"/>
      <c r="F18" s="299"/>
      <c r="G18" s="299"/>
      <c r="H18" s="299"/>
      <c r="I18" s="299"/>
      <c r="J18" s="299"/>
      <c r="K18" s="299"/>
      <c r="L18" s="299"/>
      <c r="M18" s="299"/>
      <c r="N18" s="299"/>
      <c r="O18" s="299"/>
      <c r="P18" s="299"/>
      <c r="Q18" s="299"/>
      <c r="R18" s="299"/>
      <c r="S18" s="299"/>
      <c r="T18" s="299"/>
      <c r="U18" s="299"/>
    </row>
    <row r="19" spans="1:21" ht="17.25" customHeight="1"/>
    <row r="20" spans="1:21" ht="17.25" customHeight="1"/>
    <row r="21" spans="1:21" ht="17.25" customHeight="1"/>
    <row r="22" spans="1:21" ht="17.25" customHeight="1"/>
    <row r="23" spans="1:21" ht="17.25" customHeight="1"/>
    <row r="24" spans="1:21" ht="17.25" customHeight="1"/>
    <row r="25" spans="1:21" ht="17.25" customHeight="1"/>
    <row r="26" spans="1:21" ht="17.25" customHeight="1"/>
    <row r="27" spans="1:21" ht="17.25" customHeight="1"/>
    <row r="28" spans="1:21" ht="17.25" customHeight="1"/>
    <row r="29" spans="1:21" ht="17.25" customHeight="1"/>
    <row r="30" spans="1:21" ht="17.25" customHeight="1"/>
    <row r="31" spans="1:21" ht="17.25" customHeight="1"/>
    <row r="32" spans="1:2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10">
    <mergeCell ref="A1:X1"/>
    <mergeCell ref="F5:L5"/>
    <mergeCell ref="M5:P5"/>
    <mergeCell ref="S15:X15"/>
    <mergeCell ref="A18:U18"/>
    <mergeCell ref="A4:A6"/>
    <mergeCell ref="B4:D5"/>
    <mergeCell ref="V4:X5"/>
    <mergeCell ref="E5:E6"/>
    <mergeCell ref="R14:X14"/>
  </mergeCells>
  <phoneticPr fontId="9"/>
  <printOptions horizontalCentered="1"/>
  <pageMargins left="0.34702797202797203" right="0.24581148018648016" top="0.89648892773892763" bottom="0.78740157480314943" header="0.51181102362204722" footer="0.51181102362204722"/>
  <pageSetup paperSize="9" scale="62" orientation="landscape" r:id="rId1"/>
  <headerFooter alignWithMargins="0"/>
  <rowBreaks count="1" manualBreakCount="1">
    <brk id="43"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6"/>
  <sheetViews>
    <sheetView showGridLines="0" topLeftCell="A7" zoomScale="80" zoomScaleNormal="80" zoomScaleSheetLayoutView="75" workbookViewId="0">
      <selection activeCell="M11" sqref="M11"/>
    </sheetView>
  </sheetViews>
  <sheetFormatPr defaultColWidth="6.625" defaultRowHeight="14.25"/>
  <cols>
    <col min="1" max="1" width="5.25" style="53" customWidth="1"/>
    <col min="2" max="2" width="4.5" style="53" customWidth="1"/>
    <col min="3" max="3" width="5.375" style="53" customWidth="1"/>
    <col min="4" max="21" width="9.875" style="53" customWidth="1"/>
    <col min="22" max="256" width="6.625" style="53"/>
    <col min="257" max="257" width="3.875" style="53" customWidth="1"/>
    <col min="258" max="258" width="2.75" style="53" customWidth="1"/>
    <col min="259" max="259" width="4.75" style="53" customWidth="1"/>
    <col min="260" max="260" width="7.125" style="53" customWidth="1"/>
    <col min="261" max="261" width="6.625" style="53"/>
    <col min="262" max="262" width="7.125" style="53" customWidth="1"/>
    <col min="263" max="263" width="6.125" style="53" customWidth="1"/>
    <col min="264" max="265" width="6.625" style="53"/>
    <col min="266" max="266" width="6.125" style="53" customWidth="1"/>
    <col min="267" max="268" width="6.625" style="53"/>
    <col min="269" max="269" width="6.125" style="53" customWidth="1"/>
    <col min="270" max="271" width="6.625" style="53"/>
    <col min="272" max="272" width="7.125" style="53" customWidth="1"/>
    <col min="273" max="273" width="6.625" style="53"/>
    <col min="274" max="274" width="7.125" style="53" customWidth="1"/>
    <col min="275" max="275" width="6.25" style="53" customWidth="1"/>
    <col min="276" max="276" width="6.625" style="53"/>
    <col min="277" max="277" width="7.375" style="53" customWidth="1"/>
    <col min="278" max="512" width="6.625" style="53"/>
    <col min="513" max="513" width="3.875" style="53" customWidth="1"/>
    <col min="514" max="514" width="2.75" style="53" customWidth="1"/>
    <col min="515" max="515" width="4.75" style="53" customWidth="1"/>
    <col min="516" max="516" width="7.125" style="53" customWidth="1"/>
    <col min="517" max="517" width="6.625" style="53"/>
    <col min="518" max="518" width="7.125" style="53" customWidth="1"/>
    <col min="519" max="519" width="6.125" style="53" customWidth="1"/>
    <col min="520" max="521" width="6.625" style="53"/>
    <col min="522" max="522" width="6.125" style="53" customWidth="1"/>
    <col min="523" max="524" width="6.625" style="53"/>
    <col min="525" max="525" width="6.125" style="53" customWidth="1"/>
    <col min="526" max="527" width="6.625" style="53"/>
    <col min="528" max="528" width="7.125" style="53" customWidth="1"/>
    <col min="529" max="529" width="6.625" style="53"/>
    <col min="530" max="530" width="7.125" style="53" customWidth="1"/>
    <col min="531" max="531" width="6.25" style="53" customWidth="1"/>
    <col min="532" max="532" width="6.625" style="53"/>
    <col min="533" max="533" width="7.375" style="53" customWidth="1"/>
    <col min="534" max="768" width="6.625" style="53"/>
    <col min="769" max="769" width="3.875" style="53" customWidth="1"/>
    <col min="770" max="770" width="2.75" style="53" customWidth="1"/>
    <col min="771" max="771" width="4.75" style="53" customWidth="1"/>
    <col min="772" max="772" width="7.125" style="53" customWidth="1"/>
    <col min="773" max="773" width="6.625" style="53"/>
    <col min="774" max="774" width="7.125" style="53" customWidth="1"/>
    <col min="775" max="775" width="6.125" style="53" customWidth="1"/>
    <col min="776" max="777" width="6.625" style="53"/>
    <col min="778" max="778" width="6.125" style="53" customWidth="1"/>
    <col min="779" max="780" width="6.625" style="53"/>
    <col min="781" max="781" width="6.125" style="53" customWidth="1"/>
    <col min="782" max="783" width="6.625" style="53"/>
    <col min="784" max="784" width="7.125" style="53" customWidth="1"/>
    <col min="785" max="785" width="6.625" style="53"/>
    <col min="786" max="786" width="7.125" style="53" customWidth="1"/>
    <col min="787" max="787" width="6.25" style="53" customWidth="1"/>
    <col min="788" max="788" width="6.625" style="53"/>
    <col min="789" max="789" width="7.375" style="53" customWidth="1"/>
    <col min="790" max="1024" width="6.625" style="53"/>
    <col min="1025" max="1025" width="3.875" style="53" customWidth="1"/>
    <col min="1026" max="1026" width="2.75" style="53" customWidth="1"/>
    <col min="1027" max="1027" width="4.75" style="53" customWidth="1"/>
    <col min="1028" max="1028" width="7.125" style="53" customWidth="1"/>
    <col min="1029" max="1029" width="6.625" style="53"/>
    <col min="1030" max="1030" width="7.125" style="53" customWidth="1"/>
    <col min="1031" max="1031" width="6.125" style="53" customWidth="1"/>
    <col min="1032" max="1033" width="6.625" style="53"/>
    <col min="1034" max="1034" width="6.125" style="53" customWidth="1"/>
    <col min="1035" max="1036" width="6.625" style="53"/>
    <col min="1037" max="1037" width="6.125" style="53" customWidth="1"/>
    <col min="1038" max="1039" width="6.625" style="53"/>
    <col min="1040" max="1040" width="7.125" style="53" customWidth="1"/>
    <col min="1041" max="1041" width="6.625" style="53"/>
    <col min="1042" max="1042" width="7.125" style="53" customWidth="1"/>
    <col min="1043" max="1043" width="6.25" style="53" customWidth="1"/>
    <col min="1044" max="1044" width="6.625" style="53"/>
    <col min="1045" max="1045" width="7.375" style="53" customWidth="1"/>
    <col min="1046" max="1280" width="6.625" style="53"/>
    <col min="1281" max="1281" width="3.875" style="53" customWidth="1"/>
    <col min="1282" max="1282" width="2.75" style="53" customWidth="1"/>
    <col min="1283" max="1283" width="4.75" style="53" customWidth="1"/>
    <col min="1284" max="1284" width="7.125" style="53" customWidth="1"/>
    <col min="1285" max="1285" width="6.625" style="53"/>
    <col min="1286" max="1286" width="7.125" style="53" customWidth="1"/>
    <col min="1287" max="1287" width="6.125" style="53" customWidth="1"/>
    <col min="1288" max="1289" width="6.625" style="53"/>
    <col min="1290" max="1290" width="6.125" style="53" customWidth="1"/>
    <col min="1291" max="1292" width="6.625" style="53"/>
    <col min="1293" max="1293" width="6.125" style="53" customWidth="1"/>
    <col min="1294" max="1295" width="6.625" style="53"/>
    <col min="1296" max="1296" width="7.125" style="53" customWidth="1"/>
    <col min="1297" max="1297" width="6.625" style="53"/>
    <col min="1298" max="1298" width="7.125" style="53" customWidth="1"/>
    <col min="1299" max="1299" width="6.25" style="53" customWidth="1"/>
    <col min="1300" max="1300" width="6.625" style="53"/>
    <col min="1301" max="1301" width="7.375" style="53" customWidth="1"/>
    <col min="1302" max="1536" width="6.625" style="53"/>
    <col min="1537" max="1537" width="3.875" style="53" customWidth="1"/>
    <col min="1538" max="1538" width="2.75" style="53" customWidth="1"/>
    <col min="1539" max="1539" width="4.75" style="53" customWidth="1"/>
    <col min="1540" max="1540" width="7.125" style="53" customWidth="1"/>
    <col min="1541" max="1541" width="6.625" style="53"/>
    <col min="1542" max="1542" width="7.125" style="53" customWidth="1"/>
    <col min="1543" max="1543" width="6.125" style="53" customWidth="1"/>
    <col min="1544" max="1545" width="6.625" style="53"/>
    <col min="1546" max="1546" width="6.125" style="53" customWidth="1"/>
    <col min="1547" max="1548" width="6.625" style="53"/>
    <col min="1549" max="1549" width="6.125" style="53" customWidth="1"/>
    <col min="1550" max="1551" width="6.625" style="53"/>
    <col min="1552" max="1552" width="7.125" style="53" customWidth="1"/>
    <col min="1553" max="1553" width="6.625" style="53"/>
    <col min="1554" max="1554" width="7.125" style="53" customWidth="1"/>
    <col min="1555" max="1555" width="6.25" style="53" customWidth="1"/>
    <col min="1556" max="1556" width="6.625" style="53"/>
    <col min="1557" max="1557" width="7.375" style="53" customWidth="1"/>
    <col min="1558" max="1792" width="6.625" style="53"/>
    <col min="1793" max="1793" width="3.875" style="53" customWidth="1"/>
    <col min="1794" max="1794" width="2.75" style="53" customWidth="1"/>
    <col min="1795" max="1795" width="4.75" style="53" customWidth="1"/>
    <col min="1796" max="1796" width="7.125" style="53" customWidth="1"/>
    <col min="1797" max="1797" width="6.625" style="53"/>
    <col min="1798" max="1798" width="7.125" style="53" customWidth="1"/>
    <col min="1799" max="1799" width="6.125" style="53" customWidth="1"/>
    <col min="1800" max="1801" width="6.625" style="53"/>
    <col min="1802" max="1802" width="6.125" style="53" customWidth="1"/>
    <col min="1803" max="1804" width="6.625" style="53"/>
    <col min="1805" max="1805" width="6.125" style="53" customWidth="1"/>
    <col min="1806" max="1807" width="6.625" style="53"/>
    <col min="1808" max="1808" width="7.125" style="53" customWidth="1"/>
    <col min="1809" max="1809" width="6.625" style="53"/>
    <col min="1810" max="1810" width="7.125" style="53" customWidth="1"/>
    <col min="1811" max="1811" width="6.25" style="53" customWidth="1"/>
    <col min="1812" max="1812" width="6.625" style="53"/>
    <col min="1813" max="1813" width="7.375" style="53" customWidth="1"/>
    <col min="1814" max="2048" width="6.625" style="53"/>
    <col min="2049" max="2049" width="3.875" style="53" customWidth="1"/>
    <col min="2050" max="2050" width="2.75" style="53" customWidth="1"/>
    <col min="2051" max="2051" width="4.75" style="53" customWidth="1"/>
    <col min="2052" max="2052" width="7.125" style="53" customWidth="1"/>
    <col min="2053" max="2053" width="6.625" style="53"/>
    <col min="2054" max="2054" width="7.125" style="53" customWidth="1"/>
    <col min="2055" max="2055" width="6.125" style="53" customWidth="1"/>
    <col min="2056" max="2057" width="6.625" style="53"/>
    <col min="2058" max="2058" width="6.125" style="53" customWidth="1"/>
    <col min="2059" max="2060" width="6.625" style="53"/>
    <col min="2061" max="2061" width="6.125" style="53" customWidth="1"/>
    <col min="2062" max="2063" width="6.625" style="53"/>
    <col min="2064" max="2064" width="7.125" style="53" customWidth="1"/>
    <col min="2065" max="2065" width="6.625" style="53"/>
    <col min="2066" max="2066" width="7.125" style="53" customWidth="1"/>
    <col min="2067" max="2067" width="6.25" style="53" customWidth="1"/>
    <col min="2068" max="2068" width="6.625" style="53"/>
    <col min="2069" max="2069" width="7.375" style="53" customWidth="1"/>
    <col min="2070" max="2304" width="6.625" style="53"/>
    <col min="2305" max="2305" width="3.875" style="53" customWidth="1"/>
    <col min="2306" max="2306" width="2.75" style="53" customWidth="1"/>
    <col min="2307" max="2307" width="4.75" style="53" customWidth="1"/>
    <col min="2308" max="2308" width="7.125" style="53" customWidth="1"/>
    <col min="2309" max="2309" width="6.625" style="53"/>
    <col min="2310" max="2310" width="7.125" style="53" customWidth="1"/>
    <col min="2311" max="2311" width="6.125" style="53" customWidth="1"/>
    <col min="2312" max="2313" width="6.625" style="53"/>
    <col min="2314" max="2314" width="6.125" style="53" customWidth="1"/>
    <col min="2315" max="2316" width="6.625" style="53"/>
    <col min="2317" max="2317" width="6.125" style="53" customWidth="1"/>
    <col min="2318" max="2319" width="6.625" style="53"/>
    <col min="2320" max="2320" width="7.125" style="53" customWidth="1"/>
    <col min="2321" max="2321" width="6.625" style="53"/>
    <col min="2322" max="2322" width="7.125" style="53" customWidth="1"/>
    <col min="2323" max="2323" width="6.25" style="53" customWidth="1"/>
    <col min="2324" max="2324" width="6.625" style="53"/>
    <col min="2325" max="2325" width="7.375" style="53" customWidth="1"/>
    <col min="2326" max="2560" width="6.625" style="53"/>
    <col min="2561" max="2561" width="3.875" style="53" customWidth="1"/>
    <col min="2562" max="2562" width="2.75" style="53" customWidth="1"/>
    <col min="2563" max="2563" width="4.75" style="53" customWidth="1"/>
    <col min="2564" max="2564" width="7.125" style="53" customWidth="1"/>
    <col min="2565" max="2565" width="6.625" style="53"/>
    <col min="2566" max="2566" width="7.125" style="53" customWidth="1"/>
    <col min="2567" max="2567" width="6.125" style="53" customWidth="1"/>
    <col min="2568" max="2569" width="6.625" style="53"/>
    <col min="2570" max="2570" width="6.125" style="53" customWidth="1"/>
    <col min="2571" max="2572" width="6.625" style="53"/>
    <col min="2573" max="2573" width="6.125" style="53" customWidth="1"/>
    <col min="2574" max="2575" width="6.625" style="53"/>
    <col min="2576" max="2576" width="7.125" style="53" customWidth="1"/>
    <col min="2577" max="2577" width="6.625" style="53"/>
    <col min="2578" max="2578" width="7.125" style="53" customWidth="1"/>
    <col min="2579" max="2579" width="6.25" style="53" customWidth="1"/>
    <col min="2580" max="2580" width="6.625" style="53"/>
    <col min="2581" max="2581" width="7.375" style="53" customWidth="1"/>
    <col min="2582" max="2816" width="6.625" style="53"/>
    <col min="2817" max="2817" width="3.875" style="53" customWidth="1"/>
    <col min="2818" max="2818" width="2.75" style="53" customWidth="1"/>
    <col min="2819" max="2819" width="4.75" style="53" customWidth="1"/>
    <col min="2820" max="2820" width="7.125" style="53" customWidth="1"/>
    <col min="2821" max="2821" width="6.625" style="53"/>
    <col min="2822" max="2822" width="7.125" style="53" customWidth="1"/>
    <col min="2823" max="2823" width="6.125" style="53" customWidth="1"/>
    <col min="2824" max="2825" width="6.625" style="53"/>
    <col min="2826" max="2826" width="6.125" style="53" customWidth="1"/>
    <col min="2827" max="2828" width="6.625" style="53"/>
    <col min="2829" max="2829" width="6.125" style="53" customWidth="1"/>
    <col min="2830" max="2831" width="6.625" style="53"/>
    <col min="2832" max="2832" width="7.125" style="53" customWidth="1"/>
    <col min="2833" max="2833" width="6.625" style="53"/>
    <col min="2834" max="2834" width="7.125" style="53" customWidth="1"/>
    <col min="2835" max="2835" width="6.25" style="53" customWidth="1"/>
    <col min="2836" max="2836" width="6.625" style="53"/>
    <col min="2837" max="2837" width="7.375" style="53" customWidth="1"/>
    <col min="2838" max="3072" width="6.625" style="53"/>
    <col min="3073" max="3073" width="3.875" style="53" customWidth="1"/>
    <col min="3074" max="3074" width="2.75" style="53" customWidth="1"/>
    <col min="3075" max="3075" width="4.75" style="53" customWidth="1"/>
    <col min="3076" max="3076" width="7.125" style="53" customWidth="1"/>
    <col min="3077" max="3077" width="6.625" style="53"/>
    <col min="3078" max="3078" width="7.125" style="53" customWidth="1"/>
    <col min="3079" max="3079" width="6.125" style="53" customWidth="1"/>
    <col min="3080" max="3081" width="6.625" style="53"/>
    <col min="3082" max="3082" width="6.125" style="53" customWidth="1"/>
    <col min="3083" max="3084" width="6.625" style="53"/>
    <col min="3085" max="3085" width="6.125" style="53" customWidth="1"/>
    <col min="3086" max="3087" width="6.625" style="53"/>
    <col min="3088" max="3088" width="7.125" style="53" customWidth="1"/>
    <col min="3089" max="3089" width="6.625" style="53"/>
    <col min="3090" max="3090" width="7.125" style="53" customWidth="1"/>
    <col min="3091" max="3091" width="6.25" style="53" customWidth="1"/>
    <col min="3092" max="3092" width="6.625" style="53"/>
    <col min="3093" max="3093" width="7.375" style="53" customWidth="1"/>
    <col min="3094" max="3328" width="6.625" style="53"/>
    <col min="3329" max="3329" width="3.875" style="53" customWidth="1"/>
    <col min="3330" max="3330" width="2.75" style="53" customWidth="1"/>
    <col min="3331" max="3331" width="4.75" style="53" customWidth="1"/>
    <col min="3332" max="3332" width="7.125" style="53" customWidth="1"/>
    <col min="3333" max="3333" width="6.625" style="53"/>
    <col min="3334" max="3334" width="7.125" style="53" customWidth="1"/>
    <col min="3335" max="3335" width="6.125" style="53" customWidth="1"/>
    <col min="3336" max="3337" width="6.625" style="53"/>
    <col min="3338" max="3338" width="6.125" style="53" customWidth="1"/>
    <col min="3339" max="3340" width="6.625" style="53"/>
    <col min="3341" max="3341" width="6.125" style="53" customWidth="1"/>
    <col min="3342" max="3343" width="6.625" style="53"/>
    <col min="3344" max="3344" width="7.125" style="53" customWidth="1"/>
    <col min="3345" max="3345" width="6.625" style="53"/>
    <col min="3346" max="3346" width="7.125" style="53" customWidth="1"/>
    <col min="3347" max="3347" width="6.25" style="53" customWidth="1"/>
    <col min="3348" max="3348" width="6.625" style="53"/>
    <col min="3349" max="3349" width="7.375" style="53" customWidth="1"/>
    <col min="3350" max="3584" width="6.625" style="53"/>
    <col min="3585" max="3585" width="3.875" style="53" customWidth="1"/>
    <col min="3586" max="3586" width="2.75" style="53" customWidth="1"/>
    <col min="3587" max="3587" width="4.75" style="53" customWidth="1"/>
    <col min="3588" max="3588" width="7.125" style="53" customWidth="1"/>
    <col min="3589" max="3589" width="6.625" style="53"/>
    <col min="3590" max="3590" width="7.125" style="53" customWidth="1"/>
    <col min="3591" max="3591" width="6.125" style="53" customWidth="1"/>
    <col min="3592" max="3593" width="6.625" style="53"/>
    <col min="3594" max="3594" width="6.125" style="53" customWidth="1"/>
    <col min="3595" max="3596" width="6.625" style="53"/>
    <col min="3597" max="3597" width="6.125" style="53" customWidth="1"/>
    <col min="3598" max="3599" width="6.625" style="53"/>
    <col min="3600" max="3600" width="7.125" style="53" customWidth="1"/>
    <col min="3601" max="3601" width="6.625" style="53"/>
    <col min="3602" max="3602" width="7.125" style="53" customWidth="1"/>
    <col min="3603" max="3603" width="6.25" style="53" customWidth="1"/>
    <col min="3604" max="3604" width="6.625" style="53"/>
    <col min="3605" max="3605" width="7.375" style="53" customWidth="1"/>
    <col min="3606" max="3840" width="6.625" style="53"/>
    <col min="3841" max="3841" width="3.875" style="53" customWidth="1"/>
    <col min="3842" max="3842" width="2.75" style="53" customWidth="1"/>
    <col min="3843" max="3843" width="4.75" style="53" customWidth="1"/>
    <col min="3844" max="3844" width="7.125" style="53" customWidth="1"/>
    <col min="3845" max="3845" width="6.625" style="53"/>
    <col min="3846" max="3846" width="7.125" style="53" customWidth="1"/>
    <col min="3847" max="3847" width="6.125" style="53" customWidth="1"/>
    <col min="3848" max="3849" width="6.625" style="53"/>
    <col min="3850" max="3850" width="6.125" style="53" customWidth="1"/>
    <col min="3851" max="3852" width="6.625" style="53"/>
    <col min="3853" max="3853" width="6.125" style="53" customWidth="1"/>
    <col min="3854" max="3855" width="6.625" style="53"/>
    <col min="3856" max="3856" width="7.125" style="53" customWidth="1"/>
    <col min="3857" max="3857" width="6.625" style="53"/>
    <col min="3858" max="3858" width="7.125" style="53" customWidth="1"/>
    <col min="3859" max="3859" width="6.25" style="53" customWidth="1"/>
    <col min="3860" max="3860" width="6.625" style="53"/>
    <col min="3861" max="3861" width="7.375" style="53" customWidth="1"/>
    <col min="3862" max="4096" width="6.625" style="53"/>
    <col min="4097" max="4097" width="3.875" style="53" customWidth="1"/>
    <col min="4098" max="4098" width="2.75" style="53" customWidth="1"/>
    <col min="4099" max="4099" width="4.75" style="53" customWidth="1"/>
    <col min="4100" max="4100" width="7.125" style="53" customWidth="1"/>
    <col min="4101" max="4101" width="6.625" style="53"/>
    <col min="4102" max="4102" width="7.125" style="53" customWidth="1"/>
    <col min="4103" max="4103" width="6.125" style="53" customWidth="1"/>
    <col min="4104" max="4105" width="6.625" style="53"/>
    <col min="4106" max="4106" width="6.125" style="53" customWidth="1"/>
    <col min="4107" max="4108" width="6.625" style="53"/>
    <col min="4109" max="4109" width="6.125" style="53" customWidth="1"/>
    <col min="4110" max="4111" width="6.625" style="53"/>
    <col min="4112" max="4112" width="7.125" style="53" customWidth="1"/>
    <col min="4113" max="4113" width="6.625" style="53"/>
    <col min="4114" max="4114" width="7.125" style="53" customWidth="1"/>
    <col min="4115" max="4115" width="6.25" style="53" customWidth="1"/>
    <col min="4116" max="4116" width="6.625" style="53"/>
    <col min="4117" max="4117" width="7.375" style="53" customWidth="1"/>
    <col min="4118" max="4352" width="6.625" style="53"/>
    <col min="4353" max="4353" width="3.875" style="53" customWidth="1"/>
    <col min="4354" max="4354" width="2.75" style="53" customWidth="1"/>
    <col min="4355" max="4355" width="4.75" style="53" customWidth="1"/>
    <col min="4356" max="4356" width="7.125" style="53" customWidth="1"/>
    <col min="4357" max="4357" width="6.625" style="53"/>
    <col min="4358" max="4358" width="7.125" style="53" customWidth="1"/>
    <col min="4359" max="4359" width="6.125" style="53" customWidth="1"/>
    <col min="4360" max="4361" width="6.625" style="53"/>
    <col min="4362" max="4362" width="6.125" style="53" customWidth="1"/>
    <col min="4363" max="4364" width="6.625" style="53"/>
    <col min="4365" max="4365" width="6.125" style="53" customWidth="1"/>
    <col min="4366" max="4367" width="6.625" style="53"/>
    <col min="4368" max="4368" width="7.125" style="53" customWidth="1"/>
    <col min="4369" max="4369" width="6.625" style="53"/>
    <col min="4370" max="4370" width="7.125" style="53" customWidth="1"/>
    <col min="4371" max="4371" width="6.25" style="53" customWidth="1"/>
    <col min="4372" max="4372" width="6.625" style="53"/>
    <col min="4373" max="4373" width="7.375" style="53" customWidth="1"/>
    <col min="4374" max="4608" width="6.625" style="53"/>
    <col min="4609" max="4609" width="3.875" style="53" customWidth="1"/>
    <col min="4610" max="4610" width="2.75" style="53" customWidth="1"/>
    <col min="4611" max="4611" width="4.75" style="53" customWidth="1"/>
    <col min="4612" max="4612" width="7.125" style="53" customWidth="1"/>
    <col min="4613" max="4613" width="6.625" style="53"/>
    <col min="4614" max="4614" width="7.125" style="53" customWidth="1"/>
    <col min="4615" max="4615" width="6.125" style="53" customWidth="1"/>
    <col min="4616" max="4617" width="6.625" style="53"/>
    <col min="4618" max="4618" width="6.125" style="53" customWidth="1"/>
    <col min="4619" max="4620" width="6.625" style="53"/>
    <col min="4621" max="4621" width="6.125" style="53" customWidth="1"/>
    <col min="4622" max="4623" width="6.625" style="53"/>
    <col min="4624" max="4624" width="7.125" style="53" customWidth="1"/>
    <col min="4625" max="4625" width="6.625" style="53"/>
    <col min="4626" max="4626" width="7.125" style="53" customWidth="1"/>
    <col min="4627" max="4627" width="6.25" style="53" customWidth="1"/>
    <col min="4628" max="4628" width="6.625" style="53"/>
    <col min="4629" max="4629" width="7.375" style="53" customWidth="1"/>
    <col min="4630" max="4864" width="6.625" style="53"/>
    <col min="4865" max="4865" width="3.875" style="53" customWidth="1"/>
    <col min="4866" max="4866" width="2.75" style="53" customWidth="1"/>
    <col min="4867" max="4867" width="4.75" style="53" customWidth="1"/>
    <col min="4868" max="4868" width="7.125" style="53" customWidth="1"/>
    <col min="4869" max="4869" width="6.625" style="53"/>
    <col min="4870" max="4870" width="7.125" style="53" customWidth="1"/>
    <col min="4871" max="4871" width="6.125" style="53" customWidth="1"/>
    <col min="4872" max="4873" width="6.625" style="53"/>
    <col min="4874" max="4874" width="6.125" style="53" customWidth="1"/>
    <col min="4875" max="4876" width="6.625" style="53"/>
    <col min="4877" max="4877" width="6.125" style="53" customWidth="1"/>
    <col min="4878" max="4879" width="6.625" style="53"/>
    <col min="4880" max="4880" width="7.125" style="53" customWidth="1"/>
    <col min="4881" max="4881" width="6.625" style="53"/>
    <col min="4882" max="4882" width="7.125" style="53" customWidth="1"/>
    <col min="4883" max="4883" width="6.25" style="53" customWidth="1"/>
    <col min="4884" max="4884" width="6.625" style="53"/>
    <col min="4885" max="4885" width="7.375" style="53" customWidth="1"/>
    <col min="4886" max="5120" width="6.625" style="53"/>
    <col min="5121" max="5121" width="3.875" style="53" customWidth="1"/>
    <col min="5122" max="5122" width="2.75" style="53" customWidth="1"/>
    <col min="5123" max="5123" width="4.75" style="53" customWidth="1"/>
    <col min="5124" max="5124" width="7.125" style="53" customWidth="1"/>
    <col min="5125" max="5125" width="6.625" style="53"/>
    <col min="5126" max="5126" width="7.125" style="53" customWidth="1"/>
    <col min="5127" max="5127" width="6.125" style="53" customWidth="1"/>
    <col min="5128" max="5129" width="6.625" style="53"/>
    <col min="5130" max="5130" width="6.125" style="53" customWidth="1"/>
    <col min="5131" max="5132" width="6.625" style="53"/>
    <col min="5133" max="5133" width="6.125" style="53" customWidth="1"/>
    <col min="5134" max="5135" width="6.625" style="53"/>
    <col min="5136" max="5136" width="7.125" style="53" customWidth="1"/>
    <col min="5137" max="5137" width="6.625" style="53"/>
    <col min="5138" max="5138" width="7.125" style="53" customWidth="1"/>
    <col min="5139" max="5139" width="6.25" style="53" customWidth="1"/>
    <col min="5140" max="5140" width="6.625" style="53"/>
    <col min="5141" max="5141" width="7.375" style="53" customWidth="1"/>
    <col min="5142" max="5376" width="6.625" style="53"/>
    <col min="5377" max="5377" width="3.875" style="53" customWidth="1"/>
    <col min="5378" max="5378" width="2.75" style="53" customWidth="1"/>
    <col min="5379" max="5379" width="4.75" style="53" customWidth="1"/>
    <col min="5380" max="5380" width="7.125" style="53" customWidth="1"/>
    <col min="5381" max="5381" width="6.625" style="53"/>
    <col min="5382" max="5382" width="7.125" style="53" customWidth="1"/>
    <col min="5383" max="5383" width="6.125" style="53" customWidth="1"/>
    <col min="5384" max="5385" width="6.625" style="53"/>
    <col min="5386" max="5386" width="6.125" style="53" customWidth="1"/>
    <col min="5387" max="5388" width="6.625" style="53"/>
    <col min="5389" max="5389" width="6.125" style="53" customWidth="1"/>
    <col min="5390" max="5391" width="6.625" style="53"/>
    <col min="5392" max="5392" width="7.125" style="53" customWidth="1"/>
    <col min="5393" max="5393" width="6.625" style="53"/>
    <col min="5394" max="5394" width="7.125" style="53" customWidth="1"/>
    <col min="5395" max="5395" width="6.25" style="53" customWidth="1"/>
    <col min="5396" max="5396" width="6.625" style="53"/>
    <col min="5397" max="5397" width="7.375" style="53" customWidth="1"/>
    <col min="5398" max="5632" width="6.625" style="53"/>
    <col min="5633" max="5633" width="3.875" style="53" customWidth="1"/>
    <col min="5634" max="5634" width="2.75" style="53" customWidth="1"/>
    <col min="5635" max="5635" width="4.75" style="53" customWidth="1"/>
    <col min="5636" max="5636" width="7.125" style="53" customWidth="1"/>
    <col min="5637" max="5637" width="6.625" style="53"/>
    <col min="5638" max="5638" width="7.125" style="53" customWidth="1"/>
    <col min="5639" max="5639" width="6.125" style="53" customWidth="1"/>
    <col min="5640" max="5641" width="6.625" style="53"/>
    <col min="5642" max="5642" width="6.125" style="53" customWidth="1"/>
    <col min="5643" max="5644" width="6.625" style="53"/>
    <col min="5645" max="5645" width="6.125" style="53" customWidth="1"/>
    <col min="5646" max="5647" width="6.625" style="53"/>
    <col min="5648" max="5648" width="7.125" style="53" customWidth="1"/>
    <col min="5649" max="5649" width="6.625" style="53"/>
    <col min="5650" max="5650" width="7.125" style="53" customWidth="1"/>
    <col min="5651" max="5651" width="6.25" style="53" customWidth="1"/>
    <col min="5652" max="5652" width="6.625" style="53"/>
    <col min="5653" max="5653" width="7.375" style="53" customWidth="1"/>
    <col min="5654" max="5888" width="6.625" style="53"/>
    <col min="5889" max="5889" width="3.875" style="53" customWidth="1"/>
    <col min="5890" max="5890" width="2.75" style="53" customWidth="1"/>
    <col min="5891" max="5891" width="4.75" style="53" customWidth="1"/>
    <col min="5892" max="5892" width="7.125" style="53" customWidth="1"/>
    <col min="5893" max="5893" width="6.625" style="53"/>
    <col min="5894" max="5894" width="7.125" style="53" customWidth="1"/>
    <col min="5895" max="5895" width="6.125" style="53" customWidth="1"/>
    <col min="5896" max="5897" width="6.625" style="53"/>
    <col min="5898" max="5898" width="6.125" style="53" customWidth="1"/>
    <col min="5899" max="5900" width="6.625" style="53"/>
    <col min="5901" max="5901" width="6.125" style="53" customWidth="1"/>
    <col min="5902" max="5903" width="6.625" style="53"/>
    <col min="5904" max="5904" width="7.125" style="53" customWidth="1"/>
    <col min="5905" max="5905" width="6.625" style="53"/>
    <col min="5906" max="5906" width="7.125" style="53" customWidth="1"/>
    <col min="5907" max="5907" width="6.25" style="53" customWidth="1"/>
    <col min="5908" max="5908" width="6.625" style="53"/>
    <col min="5909" max="5909" width="7.375" style="53" customWidth="1"/>
    <col min="5910" max="6144" width="6.625" style="53"/>
    <col min="6145" max="6145" width="3.875" style="53" customWidth="1"/>
    <col min="6146" max="6146" width="2.75" style="53" customWidth="1"/>
    <col min="6147" max="6147" width="4.75" style="53" customWidth="1"/>
    <col min="6148" max="6148" width="7.125" style="53" customWidth="1"/>
    <col min="6149" max="6149" width="6.625" style="53"/>
    <col min="6150" max="6150" width="7.125" style="53" customWidth="1"/>
    <col min="6151" max="6151" width="6.125" style="53" customWidth="1"/>
    <col min="6152" max="6153" width="6.625" style="53"/>
    <col min="6154" max="6154" width="6.125" style="53" customWidth="1"/>
    <col min="6155" max="6156" width="6.625" style="53"/>
    <col min="6157" max="6157" width="6.125" style="53" customWidth="1"/>
    <col min="6158" max="6159" width="6.625" style="53"/>
    <col min="6160" max="6160" width="7.125" style="53" customWidth="1"/>
    <col min="6161" max="6161" width="6.625" style="53"/>
    <col min="6162" max="6162" width="7.125" style="53" customWidth="1"/>
    <col min="6163" max="6163" width="6.25" style="53" customWidth="1"/>
    <col min="6164" max="6164" width="6.625" style="53"/>
    <col min="6165" max="6165" width="7.375" style="53" customWidth="1"/>
    <col min="6166" max="6400" width="6.625" style="53"/>
    <col min="6401" max="6401" width="3.875" style="53" customWidth="1"/>
    <col min="6402" max="6402" width="2.75" style="53" customWidth="1"/>
    <col min="6403" max="6403" width="4.75" style="53" customWidth="1"/>
    <col min="6404" max="6404" width="7.125" style="53" customWidth="1"/>
    <col min="6405" max="6405" width="6.625" style="53"/>
    <col min="6406" max="6406" width="7.125" style="53" customWidth="1"/>
    <col min="6407" max="6407" width="6.125" style="53" customWidth="1"/>
    <col min="6408" max="6409" width="6.625" style="53"/>
    <col min="6410" max="6410" width="6.125" style="53" customWidth="1"/>
    <col min="6411" max="6412" width="6.625" style="53"/>
    <col min="6413" max="6413" width="6.125" style="53" customWidth="1"/>
    <col min="6414" max="6415" width="6.625" style="53"/>
    <col min="6416" max="6416" width="7.125" style="53" customWidth="1"/>
    <col min="6417" max="6417" width="6.625" style="53"/>
    <col min="6418" max="6418" width="7.125" style="53" customWidth="1"/>
    <col min="6419" max="6419" width="6.25" style="53" customWidth="1"/>
    <col min="6420" max="6420" width="6.625" style="53"/>
    <col min="6421" max="6421" width="7.375" style="53" customWidth="1"/>
    <col min="6422" max="6656" width="6.625" style="53"/>
    <col min="6657" max="6657" width="3.875" style="53" customWidth="1"/>
    <col min="6658" max="6658" width="2.75" style="53" customWidth="1"/>
    <col min="6659" max="6659" width="4.75" style="53" customWidth="1"/>
    <col min="6660" max="6660" width="7.125" style="53" customWidth="1"/>
    <col min="6661" max="6661" width="6.625" style="53"/>
    <col min="6662" max="6662" width="7.125" style="53" customWidth="1"/>
    <col min="6663" max="6663" width="6.125" style="53" customWidth="1"/>
    <col min="6664" max="6665" width="6.625" style="53"/>
    <col min="6666" max="6666" width="6.125" style="53" customWidth="1"/>
    <col min="6667" max="6668" width="6.625" style="53"/>
    <col min="6669" max="6669" width="6.125" style="53" customWidth="1"/>
    <col min="6670" max="6671" width="6.625" style="53"/>
    <col min="6672" max="6672" width="7.125" style="53" customWidth="1"/>
    <col min="6673" max="6673" width="6.625" style="53"/>
    <col min="6674" max="6674" width="7.125" style="53" customWidth="1"/>
    <col min="6675" max="6675" width="6.25" style="53" customWidth="1"/>
    <col min="6676" max="6676" width="6.625" style="53"/>
    <col min="6677" max="6677" width="7.375" style="53" customWidth="1"/>
    <col min="6678" max="6912" width="6.625" style="53"/>
    <col min="6913" max="6913" width="3.875" style="53" customWidth="1"/>
    <col min="6914" max="6914" width="2.75" style="53" customWidth="1"/>
    <col min="6915" max="6915" width="4.75" style="53" customWidth="1"/>
    <col min="6916" max="6916" width="7.125" style="53" customWidth="1"/>
    <col min="6917" max="6917" width="6.625" style="53"/>
    <col min="6918" max="6918" width="7.125" style="53" customWidth="1"/>
    <col min="6919" max="6919" width="6.125" style="53" customWidth="1"/>
    <col min="6920" max="6921" width="6.625" style="53"/>
    <col min="6922" max="6922" width="6.125" style="53" customWidth="1"/>
    <col min="6923" max="6924" width="6.625" style="53"/>
    <col min="6925" max="6925" width="6.125" style="53" customWidth="1"/>
    <col min="6926" max="6927" width="6.625" style="53"/>
    <col min="6928" max="6928" width="7.125" style="53" customWidth="1"/>
    <col min="6929" max="6929" width="6.625" style="53"/>
    <col min="6930" max="6930" width="7.125" style="53" customWidth="1"/>
    <col min="6931" max="6931" width="6.25" style="53" customWidth="1"/>
    <col min="6932" max="6932" width="6.625" style="53"/>
    <col min="6933" max="6933" width="7.375" style="53" customWidth="1"/>
    <col min="6934" max="7168" width="6.625" style="53"/>
    <col min="7169" max="7169" width="3.875" style="53" customWidth="1"/>
    <col min="7170" max="7170" width="2.75" style="53" customWidth="1"/>
    <col min="7171" max="7171" width="4.75" style="53" customWidth="1"/>
    <col min="7172" max="7172" width="7.125" style="53" customWidth="1"/>
    <col min="7173" max="7173" width="6.625" style="53"/>
    <col min="7174" max="7174" width="7.125" style="53" customWidth="1"/>
    <col min="7175" max="7175" width="6.125" style="53" customWidth="1"/>
    <col min="7176" max="7177" width="6.625" style="53"/>
    <col min="7178" max="7178" width="6.125" style="53" customWidth="1"/>
    <col min="7179" max="7180" width="6.625" style="53"/>
    <col min="7181" max="7181" width="6.125" style="53" customWidth="1"/>
    <col min="7182" max="7183" width="6.625" style="53"/>
    <col min="7184" max="7184" width="7.125" style="53" customWidth="1"/>
    <col min="7185" max="7185" width="6.625" style="53"/>
    <col min="7186" max="7186" width="7.125" style="53" customWidth="1"/>
    <col min="7187" max="7187" width="6.25" style="53" customWidth="1"/>
    <col min="7188" max="7188" width="6.625" style="53"/>
    <col min="7189" max="7189" width="7.375" style="53" customWidth="1"/>
    <col min="7190" max="7424" width="6.625" style="53"/>
    <col min="7425" max="7425" width="3.875" style="53" customWidth="1"/>
    <col min="7426" max="7426" width="2.75" style="53" customWidth="1"/>
    <col min="7427" max="7427" width="4.75" style="53" customWidth="1"/>
    <col min="7428" max="7428" width="7.125" style="53" customWidth="1"/>
    <col min="7429" max="7429" width="6.625" style="53"/>
    <col min="7430" max="7430" width="7.125" style="53" customWidth="1"/>
    <col min="7431" max="7431" width="6.125" style="53" customWidth="1"/>
    <col min="7432" max="7433" width="6.625" style="53"/>
    <col min="7434" max="7434" width="6.125" style="53" customWidth="1"/>
    <col min="7435" max="7436" width="6.625" style="53"/>
    <col min="7437" max="7437" width="6.125" style="53" customWidth="1"/>
    <col min="7438" max="7439" width="6.625" style="53"/>
    <col min="7440" max="7440" width="7.125" style="53" customWidth="1"/>
    <col min="7441" max="7441" width="6.625" style="53"/>
    <col min="7442" max="7442" width="7.125" style="53" customWidth="1"/>
    <col min="7443" max="7443" width="6.25" style="53" customWidth="1"/>
    <col min="7444" max="7444" width="6.625" style="53"/>
    <col min="7445" max="7445" width="7.375" style="53" customWidth="1"/>
    <col min="7446" max="7680" width="6.625" style="53"/>
    <col min="7681" max="7681" width="3.875" style="53" customWidth="1"/>
    <col min="7682" max="7682" width="2.75" style="53" customWidth="1"/>
    <col min="7683" max="7683" width="4.75" style="53" customWidth="1"/>
    <col min="7684" max="7684" width="7.125" style="53" customWidth="1"/>
    <col min="7685" max="7685" width="6.625" style="53"/>
    <col min="7686" max="7686" width="7.125" style="53" customWidth="1"/>
    <col min="7687" max="7687" width="6.125" style="53" customWidth="1"/>
    <col min="7688" max="7689" width="6.625" style="53"/>
    <col min="7690" max="7690" width="6.125" style="53" customWidth="1"/>
    <col min="7691" max="7692" width="6.625" style="53"/>
    <col min="7693" max="7693" width="6.125" style="53" customWidth="1"/>
    <col min="7694" max="7695" width="6.625" style="53"/>
    <col min="7696" max="7696" width="7.125" style="53" customWidth="1"/>
    <col min="7697" max="7697" width="6.625" style="53"/>
    <col min="7698" max="7698" width="7.125" style="53" customWidth="1"/>
    <col min="7699" max="7699" width="6.25" style="53" customWidth="1"/>
    <col min="7700" max="7700" width="6.625" style="53"/>
    <col min="7701" max="7701" width="7.375" style="53" customWidth="1"/>
    <col min="7702" max="7936" width="6.625" style="53"/>
    <col min="7937" max="7937" width="3.875" style="53" customWidth="1"/>
    <col min="7938" max="7938" width="2.75" style="53" customWidth="1"/>
    <col min="7939" max="7939" width="4.75" style="53" customWidth="1"/>
    <col min="7940" max="7940" width="7.125" style="53" customWidth="1"/>
    <col min="7941" max="7941" width="6.625" style="53"/>
    <col min="7942" max="7942" width="7.125" style="53" customWidth="1"/>
    <col min="7943" max="7943" width="6.125" style="53" customWidth="1"/>
    <col min="7944" max="7945" width="6.625" style="53"/>
    <col min="7946" max="7946" width="6.125" style="53" customWidth="1"/>
    <col min="7947" max="7948" width="6.625" style="53"/>
    <col min="7949" max="7949" width="6.125" style="53" customWidth="1"/>
    <col min="7950" max="7951" width="6.625" style="53"/>
    <col min="7952" max="7952" width="7.125" style="53" customWidth="1"/>
    <col min="7953" max="7953" width="6.625" style="53"/>
    <col min="7954" max="7954" width="7.125" style="53" customWidth="1"/>
    <col min="7955" max="7955" width="6.25" style="53" customWidth="1"/>
    <col min="7956" max="7956" width="6.625" style="53"/>
    <col min="7957" max="7957" width="7.375" style="53" customWidth="1"/>
    <col min="7958" max="8192" width="6.625" style="53"/>
    <col min="8193" max="8193" width="3.875" style="53" customWidth="1"/>
    <col min="8194" max="8194" width="2.75" style="53" customWidth="1"/>
    <col min="8195" max="8195" width="4.75" style="53" customWidth="1"/>
    <col min="8196" max="8196" width="7.125" style="53" customWidth="1"/>
    <col min="8197" max="8197" width="6.625" style="53"/>
    <col min="8198" max="8198" width="7.125" style="53" customWidth="1"/>
    <col min="8199" max="8199" width="6.125" style="53" customWidth="1"/>
    <col min="8200" max="8201" width="6.625" style="53"/>
    <col min="8202" max="8202" width="6.125" style="53" customWidth="1"/>
    <col min="8203" max="8204" width="6.625" style="53"/>
    <col min="8205" max="8205" width="6.125" style="53" customWidth="1"/>
    <col min="8206" max="8207" width="6.625" style="53"/>
    <col min="8208" max="8208" width="7.125" style="53" customWidth="1"/>
    <col min="8209" max="8209" width="6.625" style="53"/>
    <col min="8210" max="8210" width="7.125" style="53" customWidth="1"/>
    <col min="8211" max="8211" width="6.25" style="53" customWidth="1"/>
    <col min="8212" max="8212" width="6.625" style="53"/>
    <col min="8213" max="8213" width="7.375" style="53" customWidth="1"/>
    <col min="8214" max="8448" width="6.625" style="53"/>
    <col min="8449" max="8449" width="3.875" style="53" customWidth="1"/>
    <col min="8450" max="8450" width="2.75" style="53" customWidth="1"/>
    <col min="8451" max="8451" width="4.75" style="53" customWidth="1"/>
    <col min="8452" max="8452" width="7.125" style="53" customWidth="1"/>
    <col min="8453" max="8453" width="6.625" style="53"/>
    <col min="8454" max="8454" width="7.125" style="53" customWidth="1"/>
    <col min="8455" max="8455" width="6.125" style="53" customWidth="1"/>
    <col min="8456" max="8457" width="6.625" style="53"/>
    <col min="8458" max="8458" width="6.125" style="53" customWidth="1"/>
    <col min="8459" max="8460" width="6.625" style="53"/>
    <col min="8461" max="8461" width="6.125" style="53" customWidth="1"/>
    <col min="8462" max="8463" width="6.625" style="53"/>
    <col min="8464" max="8464" width="7.125" style="53" customWidth="1"/>
    <col min="8465" max="8465" width="6.625" style="53"/>
    <col min="8466" max="8466" width="7.125" style="53" customWidth="1"/>
    <col min="8467" max="8467" width="6.25" style="53" customWidth="1"/>
    <col min="8468" max="8468" width="6.625" style="53"/>
    <col min="8469" max="8469" width="7.375" style="53" customWidth="1"/>
    <col min="8470" max="8704" width="6.625" style="53"/>
    <col min="8705" max="8705" width="3.875" style="53" customWidth="1"/>
    <col min="8706" max="8706" width="2.75" style="53" customWidth="1"/>
    <col min="8707" max="8707" width="4.75" style="53" customWidth="1"/>
    <col min="8708" max="8708" width="7.125" style="53" customWidth="1"/>
    <col min="8709" max="8709" width="6.625" style="53"/>
    <col min="8710" max="8710" width="7.125" style="53" customWidth="1"/>
    <col min="8711" max="8711" width="6.125" style="53" customWidth="1"/>
    <col min="8712" max="8713" width="6.625" style="53"/>
    <col min="8714" max="8714" width="6.125" style="53" customWidth="1"/>
    <col min="8715" max="8716" width="6.625" style="53"/>
    <col min="8717" max="8717" width="6.125" style="53" customWidth="1"/>
    <col min="8718" max="8719" width="6.625" style="53"/>
    <col min="8720" max="8720" width="7.125" style="53" customWidth="1"/>
    <col min="8721" max="8721" width="6.625" style="53"/>
    <col min="8722" max="8722" width="7.125" style="53" customWidth="1"/>
    <col min="8723" max="8723" width="6.25" style="53" customWidth="1"/>
    <col min="8724" max="8724" width="6.625" style="53"/>
    <col min="8725" max="8725" width="7.375" style="53" customWidth="1"/>
    <col min="8726" max="8960" width="6.625" style="53"/>
    <col min="8961" max="8961" width="3.875" style="53" customWidth="1"/>
    <col min="8962" max="8962" width="2.75" style="53" customWidth="1"/>
    <col min="8963" max="8963" width="4.75" style="53" customWidth="1"/>
    <col min="8964" max="8964" width="7.125" style="53" customWidth="1"/>
    <col min="8965" max="8965" width="6.625" style="53"/>
    <col min="8966" max="8966" width="7.125" style="53" customWidth="1"/>
    <col min="8967" max="8967" width="6.125" style="53" customWidth="1"/>
    <col min="8968" max="8969" width="6.625" style="53"/>
    <col min="8970" max="8970" width="6.125" style="53" customWidth="1"/>
    <col min="8971" max="8972" width="6.625" style="53"/>
    <col min="8973" max="8973" width="6.125" style="53" customWidth="1"/>
    <col min="8974" max="8975" width="6.625" style="53"/>
    <col min="8976" max="8976" width="7.125" style="53" customWidth="1"/>
    <col min="8977" max="8977" width="6.625" style="53"/>
    <col min="8978" max="8978" width="7.125" style="53" customWidth="1"/>
    <col min="8979" max="8979" width="6.25" style="53" customWidth="1"/>
    <col min="8980" max="8980" width="6.625" style="53"/>
    <col min="8981" max="8981" width="7.375" style="53" customWidth="1"/>
    <col min="8982" max="9216" width="6.625" style="53"/>
    <col min="9217" max="9217" width="3.875" style="53" customWidth="1"/>
    <col min="9218" max="9218" width="2.75" style="53" customWidth="1"/>
    <col min="9219" max="9219" width="4.75" style="53" customWidth="1"/>
    <col min="9220" max="9220" width="7.125" style="53" customWidth="1"/>
    <col min="9221" max="9221" width="6.625" style="53"/>
    <col min="9222" max="9222" width="7.125" style="53" customWidth="1"/>
    <col min="9223" max="9223" width="6.125" style="53" customWidth="1"/>
    <col min="9224" max="9225" width="6.625" style="53"/>
    <col min="9226" max="9226" width="6.125" style="53" customWidth="1"/>
    <col min="9227" max="9228" width="6.625" style="53"/>
    <col min="9229" max="9229" width="6.125" style="53" customWidth="1"/>
    <col min="9230" max="9231" width="6.625" style="53"/>
    <col min="9232" max="9232" width="7.125" style="53" customWidth="1"/>
    <col min="9233" max="9233" width="6.625" style="53"/>
    <col min="9234" max="9234" width="7.125" style="53" customWidth="1"/>
    <col min="9235" max="9235" width="6.25" style="53" customWidth="1"/>
    <col min="9236" max="9236" width="6.625" style="53"/>
    <col min="9237" max="9237" width="7.375" style="53" customWidth="1"/>
    <col min="9238" max="9472" width="6.625" style="53"/>
    <col min="9473" max="9473" width="3.875" style="53" customWidth="1"/>
    <col min="9474" max="9474" width="2.75" style="53" customWidth="1"/>
    <col min="9475" max="9475" width="4.75" style="53" customWidth="1"/>
    <col min="9476" max="9476" width="7.125" style="53" customWidth="1"/>
    <col min="9477" max="9477" width="6.625" style="53"/>
    <col min="9478" max="9478" width="7.125" style="53" customWidth="1"/>
    <col min="9479" max="9479" width="6.125" style="53" customWidth="1"/>
    <col min="9480" max="9481" width="6.625" style="53"/>
    <col min="9482" max="9482" width="6.125" style="53" customWidth="1"/>
    <col min="9483" max="9484" width="6.625" style="53"/>
    <col min="9485" max="9485" width="6.125" style="53" customWidth="1"/>
    <col min="9486" max="9487" width="6.625" style="53"/>
    <col min="9488" max="9488" width="7.125" style="53" customWidth="1"/>
    <col min="9489" max="9489" width="6.625" style="53"/>
    <col min="9490" max="9490" width="7.125" style="53" customWidth="1"/>
    <col min="9491" max="9491" width="6.25" style="53" customWidth="1"/>
    <col min="9492" max="9492" width="6.625" style="53"/>
    <col min="9493" max="9493" width="7.375" style="53" customWidth="1"/>
    <col min="9494" max="9728" width="6.625" style="53"/>
    <col min="9729" max="9729" width="3.875" style="53" customWidth="1"/>
    <col min="9730" max="9730" width="2.75" style="53" customWidth="1"/>
    <col min="9731" max="9731" width="4.75" style="53" customWidth="1"/>
    <col min="9732" max="9732" width="7.125" style="53" customWidth="1"/>
    <col min="9733" max="9733" width="6.625" style="53"/>
    <col min="9734" max="9734" width="7.125" style="53" customWidth="1"/>
    <col min="9735" max="9735" width="6.125" style="53" customWidth="1"/>
    <col min="9736" max="9737" width="6.625" style="53"/>
    <col min="9738" max="9738" width="6.125" style="53" customWidth="1"/>
    <col min="9739" max="9740" width="6.625" style="53"/>
    <col min="9741" max="9741" width="6.125" style="53" customWidth="1"/>
    <col min="9742" max="9743" width="6.625" style="53"/>
    <col min="9744" max="9744" width="7.125" style="53" customWidth="1"/>
    <col min="9745" max="9745" width="6.625" style="53"/>
    <col min="9746" max="9746" width="7.125" style="53" customWidth="1"/>
    <col min="9747" max="9747" width="6.25" style="53" customWidth="1"/>
    <col min="9748" max="9748" width="6.625" style="53"/>
    <col min="9749" max="9749" width="7.375" style="53" customWidth="1"/>
    <col min="9750" max="9984" width="6.625" style="53"/>
    <col min="9985" max="9985" width="3.875" style="53" customWidth="1"/>
    <col min="9986" max="9986" width="2.75" style="53" customWidth="1"/>
    <col min="9987" max="9987" width="4.75" style="53" customWidth="1"/>
    <col min="9988" max="9988" width="7.125" style="53" customWidth="1"/>
    <col min="9989" max="9989" width="6.625" style="53"/>
    <col min="9990" max="9990" width="7.125" style="53" customWidth="1"/>
    <col min="9991" max="9991" width="6.125" style="53" customWidth="1"/>
    <col min="9992" max="9993" width="6.625" style="53"/>
    <col min="9994" max="9994" width="6.125" style="53" customWidth="1"/>
    <col min="9995" max="9996" width="6.625" style="53"/>
    <col min="9997" max="9997" width="6.125" style="53" customWidth="1"/>
    <col min="9998" max="9999" width="6.625" style="53"/>
    <col min="10000" max="10000" width="7.125" style="53" customWidth="1"/>
    <col min="10001" max="10001" width="6.625" style="53"/>
    <col min="10002" max="10002" width="7.125" style="53" customWidth="1"/>
    <col min="10003" max="10003" width="6.25" style="53" customWidth="1"/>
    <col min="10004" max="10004" width="6.625" style="53"/>
    <col min="10005" max="10005" width="7.375" style="53" customWidth="1"/>
    <col min="10006" max="10240" width="6.625" style="53"/>
    <col min="10241" max="10241" width="3.875" style="53" customWidth="1"/>
    <col min="10242" max="10242" width="2.75" style="53" customWidth="1"/>
    <col min="10243" max="10243" width="4.75" style="53" customWidth="1"/>
    <col min="10244" max="10244" width="7.125" style="53" customWidth="1"/>
    <col min="10245" max="10245" width="6.625" style="53"/>
    <col min="10246" max="10246" width="7.125" style="53" customWidth="1"/>
    <col min="10247" max="10247" width="6.125" style="53" customWidth="1"/>
    <col min="10248" max="10249" width="6.625" style="53"/>
    <col min="10250" max="10250" width="6.125" style="53" customWidth="1"/>
    <col min="10251" max="10252" width="6.625" style="53"/>
    <col min="10253" max="10253" width="6.125" style="53" customWidth="1"/>
    <col min="10254" max="10255" width="6.625" style="53"/>
    <col min="10256" max="10256" width="7.125" style="53" customWidth="1"/>
    <col min="10257" max="10257" width="6.625" style="53"/>
    <col min="10258" max="10258" width="7.125" style="53" customWidth="1"/>
    <col min="10259" max="10259" width="6.25" style="53" customWidth="1"/>
    <col min="10260" max="10260" width="6.625" style="53"/>
    <col min="10261" max="10261" width="7.375" style="53" customWidth="1"/>
    <col min="10262" max="10496" width="6.625" style="53"/>
    <col min="10497" max="10497" width="3.875" style="53" customWidth="1"/>
    <col min="10498" max="10498" width="2.75" style="53" customWidth="1"/>
    <col min="10499" max="10499" width="4.75" style="53" customWidth="1"/>
    <col min="10500" max="10500" width="7.125" style="53" customWidth="1"/>
    <col min="10501" max="10501" width="6.625" style="53"/>
    <col min="10502" max="10502" width="7.125" style="53" customWidth="1"/>
    <col min="10503" max="10503" width="6.125" style="53" customWidth="1"/>
    <col min="10504" max="10505" width="6.625" style="53"/>
    <col min="10506" max="10506" width="6.125" style="53" customWidth="1"/>
    <col min="10507" max="10508" width="6.625" style="53"/>
    <col min="10509" max="10509" width="6.125" style="53" customWidth="1"/>
    <col min="10510" max="10511" width="6.625" style="53"/>
    <col min="10512" max="10512" width="7.125" style="53" customWidth="1"/>
    <col min="10513" max="10513" width="6.625" style="53"/>
    <col min="10514" max="10514" width="7.125" style="53" customWidth="1"/>
    <col min="10515" max="10515" width="6.25" style="53" customWidth="1"/>
    <col min="10516" max="10516" width="6.625" style="53"/>
    <col min="10517" max="10517" width="7.375" style="53" customWidth="1"/>
    <col min="10518" max="10752" width="6.625" style="53"/>
    <col min="10753" max="10753" width="3.875" style="53" customWidth="1"/>
    <col min="10754" max="10754" width="2.75" style="53" customWidth="1"/>
    <col min="10755" max="10755" width="4.75" style="53" customWidth="1"/>
    <col min="10756" max="10756" width="7.125" style="53" customWidth="1"/>
    <col min="10757" max="10757" width="6.625" style="53"/>
    <col min="10758" max="10758" width="7.125" style="53" customWidth="1"/>
    <col min="10759" max="10759" width="6.125" style="53" customWidth="1"/>
    <col min="10760" max="10761" width="6.625" style="53"/>
    <col min="10762" max="10762" width="6.125" style="53" customWidth="1"/>
    <col min="10763" max="10764" width="6.625" style="53"/>
    <col min="10765" max="10765" width="6.125" style="53" customWidth="1"/>
    <col min="10766" max="10767" width="6.625" style="53"/>
    <col min="10768" max="10768" width="7.125" style="53" customWidth="1"/>
    <col min="10769" max="10769" width="6.625" style="53"/>
    <col min="10770" max="10770" width="7.125" style="53" customWidth="1"/>
    <col min="10771" max="10771" width="6.25" style="53" customWidth="1"/>
    <col min="10772" max="10772" width="6.625" style="53"/>
    <col min="10773" max="10773" width="7.375" style="53" customWidth="1"/>
    <col min="10774" max="11008" width="6.625" style="53"/>
    <col min="11009" max="11009" width="3.875" style="53" customWidth="1"/>
    <col min="11010" max="11010" width="2.75" style="53" customWidth="1"/>
    <col min="11011" max="11011" width="4.75" style="53" customWidth="1"/>
    <col min="11012" max="11012" width="7.125" style="53" customWidth="1"/>
    <col min="11013" max="11013" width="6.625" style="53"/>
    <col min="11014" max="11014" width="7.125" style="53" customWidth="1"/>
    <col min="11015" max="11015" width="6.125" style="53" customWidth="1"/>
    <col min="11016" max="11017" width="6.625" style="53"/>
    <col min="11018" max="11018" width="6.125" style="53" customWidth="1"/>
    <col min="11019" max="11020" width="6.625" style="53"/>
    <col min="11021" max="11021" width="6.125" style="53" customWidth="1"/>
    <col min="11022" max="11023" width="6.625" style="53"/>
    <col min="11024" max="11024" width="7.125" style="53" customWidth="1"/>
    <col min="11025" max="11025" width="6.625" style="53"/>
    <col min="11026" max="11026" width="7.125" style="53" customWidth="1"/>
    <col min="11027" max="11027" width="6.25" style="53" customWidth="1"/>
    <col min="11028" max="11028" width="6.625" style="53"/>
    <col min="11029" max="11029" width="7.375" style="53" customWidth="1"/>
    <col min="11030" max="11264" width="6.625" style="53"/>
    <col min="11265" max="11265" width="3.875" style="53" customWidth="1"/>
    <col min="11266" max="11266" width="2.75" style="53" customWidth="1"/>
    <col min="11267" max="11267" width="4.75" style="53" customWidth="1"/>
    <col min="11268" max="11268" width="7.125" style="53" customWidth="1"/>
    <col min="11269" max="11269" width="6.625" style="53"/>
    <col min="11270" max="11270" width="7.125" style="53" customWidth="1"/>
    <col min="11271" max="11271" width="6.125" style="53" customWidth="1"/>
    <col min="11272" max="11273" width="6.625" style="53"/>
    <col min="11274" max="11274" width="6.125" style="53" customWidth="1"/>
    <col min="11275" max="11276" width="6.625" style="53"/>
    <col min="11277" max="11277" width="6.125" style="53" customWidth="1"/>
    <col min="11278" max="11279" width="6.625" style="53"/>
    <col min="11280" max="11280" width="7.125" style="53" customWidth="1"/>
    <col min="11281" max="11281" width="6.625" style="53"/>
    <col min="11282" max="11282" width="7.125" style="53" customWidth="1"/>
    <col min="11283" max="11283" width="6.25" style="53" customWidth="1"/>
    <col min="11284" max="11284" width="6.625" style="53"/>
    <col min="11285" max="11285" width="7.375" style="53" customWidth="1"/>
    <col min="11286" max="11520" width="6.625" style="53"/>
    <col min="11521" max="11521" width="3.875" style="53" customWidth="1"/>
    <col min="11522" max="11522" width="2.75" style="53" customWidth="1"/>
    <col min="11523" max="11523" width="4.75" style="53" customWidth="1"/>
    <col min="11524" max="11524" width="7.125" style="53" customWidth="1"/>
    <col min="11525" max="11525" width="6.625" style="53"/>
    <col min="11526" max="11526" width="7.125" style="53" customWidth="1"/>
    <col min="11527" max="11527" width="6.125" style="53" customWidth="1"/>
    <col min="11528" max="11529" width="6.625" style="53"/>
    <col min="11530" max="11530" width="6.125" style="53" customWidth="1"/>
    <col min="11531" max="11532" width="6.625" style="53"/>
    <col min="11533" max="11533" width="6.125" style="53" customWidth="1"/>
    <col min="11534" max="11535" width="6.625" style="53"/>
    <col min="11536" max="11536" width="7.125" style="53" customWidth="1"/>
    <col min="11537" max="11537" width="6.625" style="53"/>
    <col min="11538" max="11538" width="7.125" style="53" customWidth="1"/>
    <col min="11539" max="11539" width="6.25" style="53" customWidth="1"/>
    <col min="11540" max="11540" width="6.625" style="53"/>
    <col min="11541" max="11541" width="7.375" style="53" customWidth="1"/>
    <col min="11542" max="11776" width="6.625" style="53"/>
    <col min="11777" max="11777" width="3.875" style="53" customWidth="1"/>
    <col min="11778" max="11778" width="2.75" style="53" customWidth="1"/>
    <col min="11779" max="11779" width="4.75" style="53" customWidth="1"/>
    <col min="11780" max="11780" width="7.125" style="53" customWidth="1"/>
    <col min="11781" max="11781" width="6.625" style="53"/>
    <col min="11782" max="11782" width="7.125" style="53" customWidth="1"/>
    <col min="11783" max="11783" width="6.125" style="53" customWidth="1"/>
    <col min="11784" max="11785" width="6.625" style="53"/>
    <col min="11786" max="11786" width="6.125" style="53" customWidth="1"/>
    <col min="11787" max="11788" width="6.625" style="53"/>
    <col min="11789" max="11789" width="6.125" style="53" customWidth="1"/>
    <col min="11790" max="11791" width="6.625" style="53"/>
    <col min="11792" max="11792" width="7.125" style="53" customWidth="1"/>
    <col min="11793" max="11793" width="6.625" style="53"/>
    <col min="11794" max="11794" width="7.125" style="53" customWidth="1"/>
    <col min="11795" max="11795" width="6.25" style="53" customWidth="1"/>
    <col min="11796" max="11796" width="6.625" style="53"/>
    <col min="11797" max="11797" width="7.375" style="53" customWidth="1"/>
    <col min="11798" max="12032" width="6.625" style="53"/>
    <col min="12033" max="12033" width="3.875" style="53" customWidth="1"/>
    <col min="12034" max="12034" width="2.75" style="53" customWidth="1"/>
    <col min="12035" max="12035" width="4.75" style="53" customWidth="1"/>
    <col min="12036" max="12036" width="7.125" style="53" customWidth="1"/>
    <col min="12037" max="12037" width="6.625" style="53"/>
    <col min="12038" max="12038" width="7.125" style="53" customWidth="1"/>
    <col min="12039" max="12039" width="6.125" style="53" customWidth="1"/>
    <col min="12040" max="12041" width="6.625" style="53"/>
    <col min="12042" max="12042" width="6.125" style="53" customWidth="1"/>
    <col min="12043" max="12044" width="6.625" style="53"/>
    <col min="12045" max="12045" width="6.125" style="53" customWidth="1"/>
    <col min="12046" max="12047" width="6.625" style="53"/>
    <col min="12048" max="12048" width="7.125" style="53" customWidth="1"/>
    <col min="12049" max="12049" width="6.625" style="53"/>
    <col min="12050" max="12050" width="7.125" style="53" customWidth="1"/>
    <col min="12051" max="12051" width="6.25" style="53" customWidth="1"/>
    <col min="12052" max="12052" width="6.625" style="53"/>
    <col min="12053" max="12053" width="7.375" style="53" customWidth="1"/>
    <col min="12054" max="12288" width="6.625" style="53"/>
    <col min="12289" max="12289" width="3.875" style="53" customWidth="1"/>
    <col min="12290" max="12290" width="2.75" style="53" customWidth="1"/>
    <col min="12291" max="12291" width="4.75" style="53" customWidth="1"/>
    <col min="12292" max="12292" width="7.125" style="53" customWidth="1"/>
    <col min="12293" max="12293" width="6.625" style="53"/>
    <col min="12294" max="12294" width="7.125" style="53" customWidth="1"/>
    <col min="12295" max="12295" width="6.125" style="53" customWidth="1"/>
    <col min="12296" max="12297" width="6.625" style="53"/>
    <col min="12298" max="12298" width="6.125" style="53" customWidth="1"/>
    <col min="12299" max="12300" width="6.625" style="53"/>
    <col min="12301" max="12301" width="6.125" style="53" customWidth="1"/>
    <col min="12302" max="12303" width="6.625" style="53"/>
    <col min="12304" max="12304" width="7.125" style="53" customWidth="1"/>
    <col min="12305" max="12305" width="6.625" style="53"/>
    <col min="12306" max="12306" width="7.125" style="53" customWidth="1"/>
    <col min="12307" max="12307" width="6.25" style="53" customWidth="1"/>
    <col min="12308" max="12308" width="6.625" style="53"/>
    <col min="12309" max="12309" width="7.375" style="53" customWidth="1"/>
    <col min="12310" max="12544" width="6.625" style="53"/>
    <col min="12545" max="12545" width="3.875" style="53" customWidth="1"/>
    <col min="12546" max="12546" width="2.75" style="53" customWidth="1"/>
    <col min="12547" max="12547" width="4.75" style="53" customWidth="1"/>
    <col min="12548" max="12548" width="7.125" style="53" customWidth="1"/>
    <col min="12549" max="12549" width="6.625" style="53"/>
    <col min="12550" max="12550" width="7.125" style="53" customWidth="1"/>
    <col min="12551" max="12551" width="6.125" style="53" customWidth="1"/>
    <col min="12552" max="12553" width="6.625" style="53"/>
    <col min="12554" max="12554" width="6.125" style="53" customWidth="1"/>
    <col min="12555" max="12556" width="6.625" style="53"/>
    <col min="12557" max="12557" width="6.125" style="53" customWidth="1"/>
    <col min="12558" max="12559" width="6.625" style="53"/>
    <col min="12560" max="12560" width="7.125" style="53" customWidth="1"/>
    <col min="12561" max="12561" width="6.625" style="53"/>
    <col min="12562" max="12562" width="7.125" style="53" customWidth="1"/>
    <col min="12563" max="12563" width="6.25" style="53" customWidth="1"/>
    <col min="12564" max="12564" width="6.625" style="53"/>
    <col min="12565" max="12565" width="7.375" style="53" customWidth="1"/>
    <col min="12566" max="12800" width="6.625" style="53"/>
    <col min="12801" max="12801" width="3.875" style="53" customWidth="1"/>
    <col min="12802" max="12802" width="2.75" style="53" customWidth="1"/>
    <col min="12803" max="12803" width="4.75" style="53" customWidth="1"/>
    <col min="12804" max="12804" width="7.125" style="53" customWidth="1"/>
    <col min="12805" max="12805" width="6.625" style="53"/>
    <col min="12806" max="12806" width="7.125" style="53" customWidth="1"/>
    <col min="12807" max="12807" width="6.125" style="53" customWidth="1"/>
    <col min="12808" max="12809" width="6.625" style="53"/>
    <col min="12810" max="12810" width="6.125" style="53" customWidth="1"/>
    <col min="12811" max="12812" width="6.625" style="53"/>
    <col min="12813" max="12813" width="6.125" style="53" customWidth="1"/>
    <col min="12814" max="12815" width="6.625" style="53"/>
    <col min="12816" max="12816" width="7.125" style="53" customWidth="1"/>
    <col min="12817" max="12817" width="6.625" style="53"/>
    <col min="12818" max="12818" width="7.125" style="53" customWidth="1"/>
    <col min="12819" max="12819" width="6.25" style="53" customWidth="1"/>
    <col min="12820" max="12820" width="6.625" style="53"/>
    <col min="12821" max="12821" width="7.375" style="53" customWidth="1"/>
    <col min="12822" max="13056" width="6.625" style="53"/>
    <col min="13057" max="13057" width="3.875" style="53" customWidth="1"/>
    <col min="13058" max="13058" width="2.75" style="53" customWidth="1"/>
    <col min="13059" max="13059" width="4.75" style="53" customWidth="1"/>
    <col min="13060" max="13060" width="7.125" style="53" customWidth="1"/>
    <col min="13061" max="13061" width="6.625" style="53"/>
    <col min="13062" max="13062" width="7.125" style="53" customWidth="1"/>
    <col min="13063" max="13063" width="6.125" style="53" customWidth="1"/>
    <col min="13064" max="13065" width="6.625" style="53"/>
    <col min="13066" max="13066" width="6.125" style="53" customWidth="1"/>
    <col min="13067" max="13068" width="6.625" style="53"/>
    <col min="13069" max="13069" width="6.125" style="53" customWidth="1"/>
    <col min="13070" max="13071" width="6.625" style="53"/>
    <col min="13072" max="13072" width="7.125" style="53" customWidth="1"/>
    <col min="13073" max="13073" width="6.625" style="53"/>
    <col min="13074" max="13074" width="7.125" style="53" customWidth="1"/>
    <col min="13075" max="13075" width="6.25" style="53" customWidth="1"/>
    <col min="13076" max="13076" width="6.625" style="53"/>
    <col min="13077" max="13077" width="7.375" style="53" customWidth="1"/>
    <col min="13078" max="13312" width="6.625" style="53"/>
    <col min="13313" max="13313" width="3.875" style="53" customWidth="1"/>
    <col min="13314" max="13314" width="2.75" style="53" customWidth="1"/>
    <col min="13315" max="13315" width="4.75" style="53" customWidth="1"/>
    <col min="13316" max="13316" width="7.125" style="53" customWidth="1"/>
    <col min="13317" max="13317" width="6.625" style="53"/>
    <col min="13318" max="13318" width="7.125" style="53" customWidth="1"/>
    <col min="13319" max="13319" width="6.125" style="53" customWidth="1"/>
    <col min="13320" max="13321" width="6.625" style="53"/>
    <col min="13322" max="13322" width="6.125" style="53" customWidth="1"/>
    <col min="13323" max="13324" width="6.625" style="53"/>
    <col min="13325" max="13325" width="6.125" style="53" customWidth="1"/>
    <col min="13326" max="13327" width="6.625" style="53"/>
    <col min="13328" max="13328" width="7.125" style="53" customWidth="1"/>
    <col min="13329" max="13329" width="6.625" style="53"/>
    <col min="13330" max="13330" width="7.125" style="53" customWidth="1"/>
    <col min="13331" max="13331" width="6.25" style="53" customWidth="1"/>
    <col min="13332" max="13332" width="6.625" style="53"/>
    <col min="13333" max="13333" width="7.375" style="53" customWidth="1"/>
    <col min="13334" max="13568" width="6.625" style="53"/>
    <col min="13569" max="13569" width="3.875" style="53" customWidth="1"/>
    <col min="13570" max="13570" width="2.75" style="53" customWidth="1"/>
    <col min="13571" max="13571" width="4.75" style="53" customWidth="1"/>
    <col min="13572" max="13572" width="7.125" style="53" customWidth="1"/>
    <col min="13573" max="13573" width="6.625" style="53"/>
    <col min="13574" max="13574" width="7.125" style="53" customWidth="1"/>
    <col min="13575" max="13575" width="6.125" style="53" customWidth="1"/>
    <col min="13576" max="13577" width="6.625" style="53"/>
    <col min="13578" max="13578" width="6.125" style="53" customWidth="1"/>
    <col min="13579" max="13580" width="6.625" style="53"/>
    <col min="13581" max="13581" width="6.125" style="53" customWidth="1"/>
    <col min="13582" max="13583" width="6.625" style="53"/>
    <col min="13584" max="13584" width="7.125" style="53" customWidth="1"/>
    <col min="13585" max="13585" width="6.625" style="53"/>
    <col min="13586" max="13586" width="7.125" style="53" customWidth="1"/>
    <col min="13587" max="13587" width="6.25" style="53" customWidth="1"/>
    <col min="13588" max="13588" width="6.625" style="53"/>
    <col min="13589" max="13589" width="7.375" style="53" customWidth="1"/>
    <col min="13590" max="13824" width="6.625" style="53"/>
    <col min="13825" max="13825" width="3.875" style="53" customWidth="1"/>
    <col min="13826" max="13826" width="2.75" style="53" customWidth="1"/>
    <col min="13827" max="13827" width="4.75" style="53" customWidth="1"/>
    <col min="13828" max="13828" width="7.125" style="53" customWidth="1"/>
    <col min="13829" max="13829" width="6.625" style="53"/>
    <col min="13830" max="13830" width="7.125" style="53" customWidth="1"/>
    <col min="13831" max="13831" width="6.125" style="53" customWidth="1"/>
    <col min="13832" max="13833" width="6.625" style="53"/>
    <col min="13834" max="13834" width="6.125" style="53" customWidth="1"/>
    <col min="13835" max="13836" width="6.625" style="53"/>
    <col min="13837" max="13837" width="6.125" style="53" customWidth="1"/>
    <col min="13838" max="13839" width="6.625" style="53"/>
    <col min="13840" max="13840" width="7.125" style="53" customWidth="1"/>
    <col min="13841" max="13841" width="6.625" style="53"/>
    <col min="13842" max="13842" width="7.125" style="53" customWidth="1"/>
    <col min="13843" max="13843" width="6.25" style="53" customWidth="1"/>
    <col min="13844" max="13844" width="6.625" style="53"/>
    <col min="13845" max="13845" width="7.375" style="53" customWidth="1"/>
    <col min="13846" max="14080" width="6.625" style="53"/>
    <col min="14081" max="14081" width="3.875" style="53" customWidth="1"/>
    <col min="14082" max="14082" width="2.75" style="53" customWidth="1"/>
    <col min="14083" max="14083" width="4.75" style="53" customWidth="1"/>
    <col min="14084" max="14084" width="7.125" style="53" customWidth="1"/>
    <col min="14085" max="14085" width="6.625" style="53"/>
    <col min="14086" max="14086" width="7.125" style="53" customWidth="1"/>
    <col min="14087" max="14087" width="6.125" style="53" customWidth="1"/>
    <col min="14088" max="14089" width="6.625" style="53"/>
    <col min="14090" max="14090" width="6.125" style="53" customWidth="1"/>
    <col min="14091" max="14092" width="6.625" style="53"/>
    <col min="14093" max="14093" width="6.125" style="53" customWidth="1"/>
    <col min="14094" max="14095" width="6.625" style="53"/>
    <col min="14096" max="14096" width="7.125" style="53" customWidth="1"/>
    <col min="14097" max="14097" width="6.625" style="53"/>
    <col min="14098" max="14098" width="7.125" style="53" customWidth="1"/>
    <col min="14099" max="14099" width="6.25" style="53" customWidth="1"/>
    <col min="14100" max="14100" width="6.625" style="53"/>
    <col min="14101" max="14101" width="7.375" style="53" customWidth="1"/>
    <col min="14102" max="14336" width="6.625" style="53"/>
    <col min="14337" max="14337" width="3.875" style="53" customWidth="1"/>
    <col min="14338" max="14338" width="2.75" style="53" customWidth="1"/>
    <col min="14339" max="14339" width="4.75" style="53" customWidth="1"/>
    <col min="14340" max="14340" width="7.125" style="53" customWidth="1"/>
    <col min="14341" max="14341" width="6.625" style="53"/>
    <col min="14342" max="14342" width="7.125" style="53" customWidth="1"/>
    <col min="14343" max="14343" width="6.125" style="53" customWidth="1"/>
    <col min="14344" max="14345" width="6.625" style="53"/>
    <col min="14346" max="14346" width="6.125" style="53" customWidth="1"/>
    <col min="14347" max="14348" width="6.625" style="53"/>
    <col min="14349" max="14349" width="6.125" style="53" customWidth="1"/>
    <col min="14350" max="14351" width="6.625" style="53"/>
    <col min="14352" max="14352" width="7.125" style="53" customWidth="1"/>
    <col min="14353" max="14353" width="6.625" style="53"/>
    <col min="14354" max="14354" width="7.125" style="53" customWidth="1"/>
    <col min="14355" max="14355" width="6.25" style="53" customWidth="1"/>
    <col min="14356" max="14356" width="6.625" style="53"/>
    <col min="14357" max="14357" width="7.375" style="53" customWidth="1"/>
    <col min="14358" max="14592" width="6.625" style="53"/>
    <col min="14593" max="14593" width="3.875" style="53" customWidth="1"/>
    <col min="14594" max="14594" width="2.75" style="53" customWidth="1"/>
    <col min="14595" max="14595" width="4.75" style="53" customWidth="1"/>
    <col min="14596" max="14596" width="7.125" style="53" customWidth="1"/>
    <col min="14597" max="14597" width="6.625" style="53"/>
    <col min="14598" max="14598" width="7.125" style="53" customWidth="1"/>
    <col min="14599" max="14599" width="6.125" style="53" customWidth="1"/>
    <col min="14600" max="14601" width="6.625" style="53"/>
    <col min="14602" max="14602" width="6.125" style="53" customWidth="1"/>
    <col min="14603" max="14604" width="6.625" style="53"/>
    <col min="14605" max="14605" width="6.125" style="53" customWidth="1"/>
    <col min="14606" max="14607" width="6.625" style="53"/>
    <col min="14608" max="14608" width="7.125" style="53" customWidth="1"/>
    <col min="14609" max="14609" width="6.625" style="53"/>
    <col min="14610" max="14610" width="7.125" style="53" customWidth="1"/>
    <col min="14611" max="14611" width="6.25" style="53" customWidth="1"/>
    <col min="14612" max="14612" width="6.625" style="53"/>
    <col min="14613" max="14613" width="7.375" style="53" customWidth="1"/>
    <col min="14614" max="14848" width="6.625" style="53"/>
    <col min="14849" max="14849" width="3.875" style="53" customWidth="1"/>
    <col min="14850" max="14850" width="2.75" style="53" customWidth="1"/>
    <col min="14851" max="14851" width="4.75" style="53" customWidth="1"/>
    <col min="14852" max="14852" width="7.125" style="53" customWidth="1"/>
    <col min="14853" max="14853" width="6.625" style="53"/>
    <col min="14854" max="14854" width="7.125" style="53" customWidth="1"/>
    <col min="14855" max="14855" width="6.125" style="53" customWidth="1"/>
    <col min="14856" max="14857" width="6.625" style="53"/>
    <col min="14858" max="14858" width="6.125" style="53" customWidth="1"/>
    <col min="14859" max="14860" width="6.625" style="53"/>
    <col min="14861" max="14861" width="6.125" style="53" customWidth="1"/>
    <col min="14862" max="14863" width="6.625" style="53"/>
    <col min="14864" max="14864" width="7.125" style="53" customWidth="1"/>
    <col min="14865" max="14865" width="6.625" style="53"/>
    <col min="14866" max="14866" width="7.125" style="53" customWidth="1"/>
    <col min="14867" max="14867" width="6.25" style="53" customWidth="1"/>
    <col min="14868" max="14868" width="6.625" style="53"/>
    <col min="14869" max="14869" width="7.375" style="53" customWidth="1"/>
    <col min="14870" max="15104" width="6.625" style="53"/>
    <col min="15105" max="15105" width="3.875" style="53" customWidth="1"/>
    <col min="15106" max="15106" width="2.75" style="53" customWidth="1"/>
    <col min="15107" max="15107" width="4.75" style="53" customWidth="1"/>
    <col min="15108" max="15108" width="7.125" style="53" customWidth="1"/>
    <col min="15109" max="15109" width="6.625" style="53"/>
    <col min="15110" max="15110" width="7.125" style="53" customWidth="1"/>
    <col min="15111" max="15111" width="6.125" style="53" customWidth="1"/>
    <col min="15112" max="15113" width="6.625" style="53"/>
    <col min="15114" max="15114" width="6.125" style="53" customWidth="1"/>
    <col min="15115" max="15116" width="6.625" style="53"/>
    <col min="15117" max="15117" width="6.125" style="53" customWidth="1"/>
    <col min="15118" max="15119" width="6.625" style="53"/>
    <col min="15120" max="15120" width="7.125" style="53" customWidth="1"/>
    <col min="15121" max="15121" width="6.625" style="53"/>
    <col min="15122" max="15122" width="7.125" style="53" customWidth="1"/>
    <col min="15123" max="15123" width="6.25" style="53" customWidth="1"/>
    <col min="15124" max="15124" width="6.625" style="53"/>
    <col min="15125" max="15125" width="7.375" style="53" customWidth="1"/>
    <col min="15126" max="15360" width="6.625" style="53"/>
    <col min="15361" max="15361" width="3.875" style="53" customWidth="1"/>
    <col min="15362" max="15362" width="2.75" style="53" customWidth="1"/>
    <col min="15363" max="15363" width="4.75" style="53" customWidth="1"/>
    <col min="15364" max="15364" width="7.125" style="53" customWidth="1"/>
    <col min="15365" max="15365" width="6.625" style="53"/>
    <col min="15366" max="15366" width="7.125" style="53" customWidth="1"/>
    <col min="15367" max="15367" width="6.125" style="53" customWidth="1"/>
    <col min="15368" max="15369" width="6.625" style="53"/>
    <col min="15370" max="15370" width="6.125" style="53" customWidth="1"/>
    <col min="15371" max="15372" width="6.625" style="53"/>
    <col min="15373" max="15373" width="6.125" style="53" customWidth="1"/>
    <col min="15374" max="15375" width="6.625" style="53"/>
    <col min="15376" max="15376" width="7.125" style="53" customWidth="1"/>
    <col min="15377" max="15377" width="6.625" style="53"/>
    <col min="15378" max="15378" width="7.125" style="53" customWidth="1"/>
    <col min="15379" max="15379" width="6.25" style="53" customWidth="1"/>
    <col min="15380" max="15380" width="6.625" style="53"/>
    <col min="15381" max="15381" width="7.375" style="53" customWidth="1"/>
    <col min="15382" max="15616" width="6.625" style="53"/>
    <col min="15617" max="15617" width="3.875" style="53" customWidth="1"/>
    <col min="15618" max="15618" width="2.75" style="53" customWidth="1"/>
    <col min="15619" max="15619" width="4.75" style="53" customWidth="1"/>
    <col min="15620" max="15620" width="7.125" style="53" customWidth="1"/>
    <col min="15621" max="15621" width="6.625" style="53"/>
    <col min="15622" max="15622" width="7.125" style="53" customWidth="1"/>
    <col min="15623" max="15623" width="6.125" style="53" customWidth="1"/>
    <col min="15624" max="15625" width="6.625" style="53"/>
    <col min="15626" max="15626" width="6.125" style="53" customWidth="1"/>
    <col min="15627" max="15628" width="6.625" style="53"/>
    <col min="15629" max="15629" width="6.125" style="53" customWidth="1"/>
    <col min="15630" max="15631" width="6.625" style="53"/>
    <col min="15632" max="15632" width="7.125" style="53" customWidth="1"/>
    <col min="15633" max="15633" width="6.625" style="53"/>
    <col min="15634" max="15634" width="7.125" style="53" customWidth="1"/>
    <col min="15635" max="15635" width="6.25" style="53" customWidth="1"/>
    <col min="15636" max="15636" width="6.625" style="53"/>
    <col min="15637" max="15637" width="7.375" style="53" customWidth="1"/>
    <col min="15638" max="15872" width="6.625" style="53"/>
    <col min="15873" max="15873" width="3.875" style="53" customWidth="1"/>
    <col min="15874" max="15874" width="2.75" style="53" customWidth="1"/>
    <col min="15875" max="15875" width="4.75" style="53" customWidth="1"/>
    <col min="15876" max="15876" width="7.125" style="53" customWidth="1"/>
    <col min="15877" max="15877" width="6.625" style="53"/>
    <col min="15878" max="15878" width="7.125" style="53" customWidth="1"/>
    <col min="15879" max="15879" width="6.125" style="53" customWidth="1"/>
    <col min="15880" max="15881" width="6.625" style="53"/>
    <col min="15882" max="15882" width="6.125" style="53" customWidth="1"/>
    <col min="15883" max="15884" width="6.625" style="53"/>
    <col min="15885" max="15885" width="6.125" style="53" customWidth="1"/>
    <col min="15886" max="15887" width="6.625" style="53"/>
    <col min="15888" max="15888" width="7.125" style="53" customWidth="1"/>
    <col min="15889" max="15889" width="6.625" style="53"/>
    <col min="15890" max="15890" width="7.125" style="53" customWidth="1"/>
    <col min="15891" max="15891" width="6.25" style="53" customWidth="1"/>
    <col min="15892" max="15892" width="6.625" style="53"/>
    <col min="15893" max="15893" width="7.375" style="53" customWidth="1"/>
    <col min="15894" max="16128" width="6.625" style="53"/>
    <col min="16129" max="16129" width="3.875" style="53" customWidth="1"/>
    <col min="16130" max="16130" width="2.75" style="53" customWidth="1"/>
    <col min="16131" max="16131" width="4.75" style="53" customWidth="1"/>
    <col min="16132" max="16132" width="7.125" style="53" customWidth="1"/>
    <col min="16133" max="16133" width="6.625" style="53"/>
    <col min="16134" max="16134" width="7.125" style="53" customWidth="1"/>
    <col min="16135" max="16135" width="6.125" style="53" customWidth="1"/>
    <col min="16136" max="16137" width="6.625" style="53"/>
    <col min="16138" max="16138" width="6.125" style="53" customWidth="1"/>
    <col min="16139" max="16140" width="6.625" style="53"/>
    <col min="16141" max="16141" width="6.125" style="53" customWidth="1"/>
    <col min="16142" max="16143" width="6.625" style="53"/>
    <col min="16144" max="16144" width="7.125" style="53" customWidth="1"/>
    <col min="16145" max="16145" width="6.625" style="53"/>
    <col min="16146" max="16146" width="7.125" style="53" customWidth="1"/>
    <col min="16147" max="16147" width="6.25" style="53" customWidth="1"/>
    <col min="16148" max="16148" width="6.625" style="53"/>
    <col min="16149" max="16149" width="7.375" style="53" customWidth="1"/>
    <col min="16150" max="16384" width="6.625" style="53"/>
  </cols>
  <sheetData>
    <row r="1" spans="1:21" ht="20.100000000000001" customHeight="1">
      <c r="A1" s="389" t="s">
        <v>79</v>
      </c>
      <c r="B1" s="389"/>
      <c r="C1" s="389"/>
      <c r="D1" s="389"/>
      <c r="E1" s="389"/>
      <c r="F1" s="389"/>
      <c r="G1" s="389"/>
      <c r="H1" s="389"/>
      <c r="I1" s="389"/>
      <c r="J1" s="389"/>
      <c r="K1" s="389"/>
      <c r="L1" s="389"/>
      <c r="M1" s="389"/>
      <c r="N1" s="389"/>
      <c r="O1" s="389"/>
      <c r="P1" s="389"/>
      <c r="Q1" s="389"/>
      <c r="R1" s="389"/>
      <c r="S1" s="389"/>
      <c r="T1" s="389"/>
      <c r="U1" s="389"/>
    </row>
    <row r="2" spans="1:21" ht="10.5" customHeight="1">
      <c r="R2" s="61"/>
    </row>
    <row r="3" spans="1:21" s="54" customFormat="1" ht="15" customHeight="1">
      <c r="A3" s="53" t="s">
        <v>145</v>
      </c>
      <c r="B3" s="53"/>
      <c r="C3" s="53"/>
      <c r="D3" s="53"/>
      <c r="E3" s="53"/>
      <c r="F3" s="53"/>
      <c r="G3" s="53"/>
      <c r="H3" s="53"/>
      <c r="I3" s="53"/>
      <c r="J3" s="53"/>
      <c r="K3" s="53"/>
      <c r="L3" s="53"/>
      <c r="M3" s="53"/>
      <c r="N3" s="53"/>
      <c r="O3" s="53"/>
      <c r="P3" s="53"/>
      <c r="Q3" s="53"/>
      <c r="R3" s="53"/>
      <c r="S3" s="53"/>
      <c r="T3" s="53"/>
      <c r="U3" s="53"/>
    </row>
    <row r="4" spans="1:21" s="54" customFormat="1" ht="21" customHeight="1">
      <c r="A4" s="57"/>
      <c r="B4" s="57"/>
      <c r="C4" s="57"/>
      <c r="D4" s="57"/>
      <c r="E4" s="57"/>
      <c r="F4" s="57"/>
      <c r="G4" s="57"/>
      <c r="H4" s="57"/>
      <c r="I4" s="57"/>
      <c r="J4" s="57"/>
      <c r="K4" s="57"/>
      <c r="L4" s="57"/>
      <c r="M4" s="57"/>
      <c r="N4" s="57"/>
      <c r="O4" s="57"/>
      <c r="P4" s="57"/>
      <c r="Q4" s="57"/>
      <c r="R4" s="57"/>
      <c r="S4" s="57"/>
      <c r="T4" s="65"/>
      <c r="U4" s="154" t="s">
        <v>133</v>
      </c>
    </row>
    <row r="5" spans="1:21" s="54" customFormat="1" ht="24.75" customHeight="1">
      <c r="A5" s="391" t="s">
        <v>147</v>
      </c>
      <c r="B5" s="391"/>
      <c r="C5" s="392"/>
      <c r="D5" s="155" t="s">
        <v>197</v>
      </c>
      <c r="E5" s="156"/>
      <c r="F5" s="156"/>
      <c r="G5" s="155" t="s">
        <v>198</v>
      </c>
      <c r="H5" s="156"/>
      <c r="I5" s="156"/>
      <c r="J5" s="155" t="s">
        <v>127</v>
      </c>
      <c r="K5" s="156"/>
      <c r="L5" s="156"/>
      <c r="M5" s="155" t="s">
        <v>122</v>
      </c>
      <c r="N5" s="156"/>
      <c r="O5" s="156"/>
      <c r="P5" s="155" t="s">
        <v>199</v>
      </c>
      <c r="Q5" s="156"/>
      <c r="R5" s="156"/>
      <c r="S5" s="155" t="s">
        <v>200</v>
      </c>
      <c r="T5" s="157"/>
      <c r="U5" s="157"/>
    </row>
    <row r="6" spans="1:21" s="54" customFormat="1" ht="24.75" customHeight="1">
      <c r="A6" s="393"/>
      <c r="B6" s="393"/>
      <c r="C6" s="394"/>
      <c r="D6" s="158" t="s">
        <v>156</v>
      </c>
      <c r="E6" s="159" t="s">
        <v>42</v>
      </c>
      <c r="F6" s="159" t="s">
        <v>10</v>
      </c>
      <c r="G6" s="158" t="s">
        <v>156</v>
      </c>
      <c r="H6" s="160" t="s">
        <v>42</v>
      </c>
      <c r="I6" s="160" t="s">
        <v>10</v>
      </c>
      <c r="J6" s="158" t="s">
        <v>156</v>
      </c>
      <c r="K6" s="160" t="s">
        <v>42</v>
      </c>
      <c r="L6" s="160" t="s">
        <v>10</v>
      </c>
      <c r="M6" s="158" t="s">
        <v>156</v>
      </c>
      <c r="N6" s="160" t="s">
        <v>42</v>
      </c>
      <c r="O6" s="160" t="s">
        <v>10</v>
      </c>
      <c r="P6" s="158" t="s">
        <v>156</v>
      </c>
      <c r="Q6" s="160" t="s">
        <v>42</v>
      </c>
      <c r="R6" s="160" t="s">
        <v>10</v>
      </c>
      <c r="S6" s="158" t="s">
        <v>156</v>
      </c>
      <c r="T6" s="160" t="s">
        <v>42</v>
      </c>
      <c r="U6" s="161" t="s">
        <v>10</v>
      </c>
    </row>
    <row r="7" spans="1:21" s="55" customFormat="1" ht="24.75" customHeight="1">
      <c r="A7" s="59" t="s">
        <v>222</v>
      </c>
      <c r="B7" s="60">
        <v>2</v>
      </c>
      <c r="C7" s="59" t="s">
        <v>173</v>
      </c>
      <c r="D7" s="277">
        <f t="shared" ref="D7:D11" si="0">E7+F7</f>
        <v>1539</v>
      </c>
      <c r="E7" s="51">
        <f t="shared" ref="E7:F11" si="1">H7+K7+N7+Q7+T7</f>
        <v>16</v>
      </c>
      <c r="F7" s="51">
        <f t="shared" si="1"/>
        <v>1523</v>
      </c>
      <c r="G7" s="51">
        <f t="shared" ref="G7:G11" si="2">H7+I7</f>
        <v>91</v>
      </c>
      <c r="H7" s="51">
        <v>1</v>
      </c>
      <c r="I7" s="51">
        <v>90</v>
      </c>
      <c r="J7" s="51">
        <f>K7+L7</f>
        <v>177</v>
      </c>
      <c r="K7" s="51">
        <v>3</v>
      </c>
      <c r="L7" s="51">
        <v>174</v>
      </c>
      <c r="M7" s="51">
        <f>N7+O7</f>
        <v>26</v>
      </c>
      <c r="N7" s="51">
        <v>0</v>
      </c>
      <c r="O7" s="51">
        <v>26</v>
      </c>
      <c r="P7" s="51">
        <f>Q7+R7</f>
        <v>783</v>
      </c>
      <c r="Q7" s="51">
        <v>10</v>
      </c>
      <c r="R7" s="51">
        <v>773</v>
      </c>
      <c r="S7" s="51">
        <f>T7+U7</f>
        <v>462</v>
      </c>
      <c r="T7" s="51">
        <v>2</v>
      </c>
      <c r="U7" s="51">
        <v>460</v>
      </c>
    </row>
    <row r="8" spans="1:21" s="55" customFormat="1" ht="24.75" customHeight="1">
      <c r="A8" s="59"/>
      <c r="B8" s="60">
        <v>3</v>
      </c>
      <c r="C8" s="59"/>
      <c r="D8" s="278">
        <f t="shared" si="0"/>
        <v>1485</v>
      </c>
      <c r="E8" s="162">
        <f t="shared" si="1"/>
        <v>15</v>
      </c>
      <c r="F8" s="162">
        <f t="shared" si="1"/>
        <v>1470</v>
      </c>
      <c r="G8" s="162">
        <f t="shared" si="2"/>
        <v>91</v>
      </c>
      <c r="H8" s="162">
        <v>0</v>
      </c>
      <c r="I8" s="162">
        <v>91</v>
      </c>
      <c r="J8" s="162">
        <f>K8+L8</f>
        <v>162</v>
      </c>
      <c r="K8" s="162">
        <v>4</v>
      </c>
      <c r="L8" s="162">
        <v>158</v>
      </c>
      <c r="M8" s="162">
        <f>N8+O8</f>
        <v>24</v>
      </c>
      <c r="N8" s="162">
        <v>0</v>
      </c>
      <c r="O8" s="162">
        <v>24</v>
      </c>
      <c r="P8" s="162">
        <f>Q8+R8</f>
        <v>751</v>
      </c>
      <c r="Q8" s="162">
        <v>9</v>
      </c>
      <c r="R8" s="162">
        <v>742</v>
      </c>
      <c r="S8" s="162">
        <f>T8+U8</f>
        <v>457</v>
      </c>
      <c r="T8" s="162">
        <v>2</v>
      </c>
      <c r="U8" s="162">
        <v>455</v>
      </c>
    </row>
    <row r="9" spans="1:21" s="55" customFormat="1" ht="24.75" customHeight="1">
      <c r="A9" s="59"/>
      <c r="B9" s="60">
        <v>4</v>
      </c>
      <c r="C9" s="59"/>
      <c r="D9" s="277">
        <f t="shared" si="0"/>
        <v>1433</v>
      </c>
      <c r="E9" s="51">
        <f t="shared" si="1"/>
        <v>15</v>
      </c>
      <c r="F9" s="51">
        <f t="shared" si="1"/>
        <v>1418</v>
      </c>
      <c r="G9" s="51">
        <f t="shared" si="2"/>
        <v>83</v>
      </c>
      <c r="H9" s="51">
        <v>0</v>
      </c>
      <c r="I9" s="51">
        <v>83</v>
      </c>
      <c r="J9" s="51">
        <f>K9+L9</f>
        <v>151</v>
      </c>
      <c r="K9" s="51">
        <v>3</v>
      </c>
      <c r="L9" s="51">
        <v>148</v>
      </c>
      <c r="M9" s="51">
        <f>N9+O9</f>
        <v>23</v>
      </c>
      <c r="N9" s="51">
        <v>0</v>
      </c>
      <c r="O9" s="51">
        <v>23</v>
      </c>
      <c r="P9" s="51">
        <f>Q9+R9</f>
        <v>709</v>
      </c>
      <c r="Q9" s="51">
        <v>9</v>
      </c>
      <c r="R9" s="51">
        <v>700</v>
      </c>
      <c r="S9" s="51">
        <f>T9+U9</f>
        <v>467</v>
      </c>
      <c r="T9" s="51">
        <v>3</v>
      </c>
      <c r="U9" s="51">
        <v>464</v>
      </c>
    </row>
    <row r="10" spans="1:21" s="55" customFormat="1" ht="24.75" customHeight="1">
      <c r="A10" s="59"/>
      <c r="B10" s="60">
        <v>5</v>
      </c>
      <c r="C10" s="59"/>
      <c r="D10" s="277">
        <f t="shared" si="0"/>
        <v>1389</v>
      </c>
      <c r="E10" s="51">
        <f t="shared" si="1"/>
        <v>16</v>
      </c>
      <c r="F10" s="51">
        <f t="shared" si="1"/>
        <v>1373</v>
      </c>
      <c r="G10" s="51">
        <f t="shared" si="2"/>
        <v>77</v>
      </c>
      <c r="H10" s="51">
        <v>0</v>
      </c>
      <c r="I10" s="51">
        <v>77</v>
      </c>
      <c r="J10" s="51">
        <f>K10+L10</f>
        <v>154</v>
      </c>
      <c r="K10" s="51">
        <v>3</v>
      </c>
      <c r="L10" s="51">
        <v>151</v>
      </c>
      <c r="M10" s="51">
        <f>N10+O10</f>
        <v>25</v>
      </c>
      <c r="N10" s="51">
        <v>0</v>
      </c>
      <c r="O10" s="51">
        <v>25</v>
      </c>
      <c r="P10" s="51">
        <f>Q10+R10</f>
        <v>670</v>
      </c>
      <c r="Q10" s="51">
        <v>9</v>
      </c>
      <c r="R10" s="51">
        <v>661</v>
      </c>
      <c r="S10" s="51">
        <f>T10+U10</f>
        <v>463</v>
      </c>
      <c r="T10" s="51">
        <v>4</v>
      </c>
      <c r="U10" s="51">
        <v>459</v>
      </c>
    </row>
    <row r="11" spans="1:21" s="55" customFormat="1" ht="24.75" customHeight="1">
      <c r="A11" s="282"/>
      <c r="B11" s="283">
        <v>6</v>
      </c>
      <c r="C11" s="282"/>
      <c r="D11" s="284">
        <f t="shared" si="0"/>
        <v>1346</v>
      </c>
      <c r="E11" s="285">
        <f t="shared" si="1"/>
        <v>20</v>
      </c>
      <c r="F11" s="285">
        <f t="shared" si="1"/>
        <v>1326</v>
      </c>
      <c r="G11" s="285">
        <f t="shared" si="2"/>
        <v>76</v>
      </c>
      <c r="H11" s="285">
        <v>2</v>
      </c>
      <c r="I11" s="285">
        <v>74</v>
      </c>
      <c r="J11" s="285">
        <f>K11+L11</f>
        <v>153</v>
      </c>
      <c r="K11" s="285">
        <v>3</v>
      </c>
      <c r="L11" s="285">
        <v>150</v>
      </c>
      <c r="M11" s="285">
        <f>N11+O11</f>
        <v>23</v>
      </c>
      <c r="N11" s="285">
        <v>0</v>
      </c>
      <c r="O11" s="285">
        <v>23</v>
      </c>
      <c r="P11" s="285">
        <f>Q11+R11</f>
        <v>638</v>
      </c>
      <c r="Q11" s="285">
        <v>11</v>
      </c>
      <c r="R11" s="285">
        <v>627</v>
      </c>
      <c r="S11" s="285">
        <f>T11+U11</f>
        <v>456</v>
      </c>
      <c r="T11" s="285">
        <v>4</v>
      </c>
      <c r="U11" s="285">
        <v>452</v>
      </c>
    </row>
    <row r="12" spans="1:21" s="56" customFormat="1" ht="6" customHeight="1">
      <c r="A12" s="58"/>
      <c r="B12" s="58"/>
      <c r="C12" s="58"/>
      <c r="D12" s="279"/>
      <c r="E12" s="279"/>
      <c r="F12" s="279"/>
      <c r="G12" s="279"/>
      <c r="H12" s="279"/>
      <c r="I12" s="62"/>
      <c r="J12" s="62"/>
      <c r="K12" s="62"/>
      <c r="L12" s="62"/>
      <c r="M12" s="62"/>
      <c r="N12" s="62"/>
      <c r="O12" s="62"/>
      <c r="P12" s="62"/>
      <c r="Q12" s="62"/>
      <c r="R12" s="62"/>
      <c r="S12" s="62"/>
      <c r="T12" s="62"/>
      <c r="U12" s="62"/>
    </row>
    <row r="13" spans="1:21" s="54" customFormat="1" ht="15.75" customHeight="1">
      <c r="A13" s="390"/>
      <c r="B13" s="390"/>
      <c r="C13" s="390"/>
      <c r="D13" s="390"/>
      <c r="E13" s="390"/>
      <c r="F13" s="390"/>
      <c r="G13" s="390"/>
      <c r="H13" s="390"/>
      <c r="I13" s="63"/>
      <c r="J13" s="63"/>
      <c r="K13" s="63"/>
      <c r="L13" s="63"/>
      <c r="M13" s="63"/>
      <c r="N13" s="63"/>
      <c r="O13" s="63"/>
      <c r="P13" s="64"/>
      <c r="Q13" s="64"/>
      <c r="R13" s="64"/>
      <c r="S13" s="64"/>
      <c r="T13" s="280"/>
      <c r="U13" s="281" t="s">
        <v>238</v>
      </c>
    </row>
    <row r="16" spans="1:21">
      <c r="B16" s="61"/>
    </row>
  </sheetData>
  <mergeCells count="3">
    <mergeCell ref="A1:U1"/>
    <mergeCell ref="A13:H13"/>
    <mergeCell ref="A5:C6"/>
  </mergeCells>
  <phoneticPr fontId="9"/>
  <printOptions horizontalCentered="1"/>
  <pageMargins left="0.78740157480314965" right="0.78740157480314965" top="0.78740157480314965" bottom="0.78740157480314965" header="0.51181102362204722" footer="0.51181102362204722"/>
  <pageSetup paperSize="9" scale="66" orientation="landscape" horizontalDpi="65532" verticalDpi="6553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22"/>
  <sheetViews>
    <sheetView showGridLines="0" tabSelected="1" zoomScale="70" zoomScaleNormal="70" zoomScaleSheetLayoutView="70" workbookViewId="0">
      <selection activeCell="M14" sqref="M14"/>
    </sheetView>
  </sheetViews>
  <sheetFormatPr defaultColWidth="10.625" defaultRowHeight="14.25"/>
  <cols>
    <col min="1" max="1" width="13.125" style="39" customWidth="1"/>
    <col min="2" max="2" width="11" style="39" customWidth="1"/>
    <col min="3" max="3" width="11.75" style="39" bestFit="1" customWidth="1"/>
    <col min="4" max="19" width="12.625" style="39" customWidth="1"/>
    <col min="20" max="27" width="7" style="39" customWidth="1"/>
    <col min="28" max="256" width="10.625" style="39"/>
    <col min="257" max="257" width="12.625" style="39" customWidth="1"/>
    <col min="258" max="259" width="10.375" style="39" customWidth="1"/>
    <col min="260" max="260" width="8.625" style="39" customWidth="1"/>
    <col min="261" max="262" width="13.5" style="39" customWidth="1"/>
    <col min="263" max="263" width="11.625" style="39" customWidth="1"/>
    <col min="264" max="264" width="11.5" style="39" customWidth="1"/>
    <col min="265" max="265" width="11.75" style="39" customWidth="1"/>
    <col min="266" max="266" width="11.625" style="39" customWidth="1"/>
    <col min="267" max="267" width="8.625" style="39" customWidth="1"/>
    <col min="268" max="271" width="9.375" style="39" customWidth="1"/>
    <col min="272" max="272" width="5.125" style="39" customWidth="1"/>
    <col min="273" max="273" width="8.25" style="39" customWidth="1"/>
    <col min="274" max="274" width="5.125" style="39" customWidth="1"/>
    <col min="275" max="275" width="8.875" style="39" customWidth="1"/>
    <col min="276" max="512" width="10.625" style="39"/>
    <col min="513" max="513" width="12.625" style="39" customWidth="1"/>
    <col min="514" max="515" width="10.375" style="39" customWidth="1"/>
    <col min="516" max="516" width="8.625" style="39" customWidth="1"/>
    <col min="517" max="518" width="13.5" style="39" customWidth="1"/>
    <col min="519" max="519" width="11.625" style="39" customWidth="1"/>
    <col min="520" max="520" width="11.5" style="39" customWidth="1"/>
    <col min="521" max="521" width="11.75" style="39" customWidth="1"/>
    <col min="522" max="522" width="11.625" style="39" customWidth="1"/>
    <col min="523" max="523" width="8.625" style="39" customWidth="1"/>
    <col min="524" max="527" width="9.375" style="39" customWidth="1"/>
    <col min="528" max="528" width="5.125" style="39" customWidth="1"/>
    <col min="529" max="529" width="8.25" style="39" customWidth="1"/>
    <col min="530" max="530" width="5.125" style="39" customWidth="1"/>
    <col min="531" max="531" width="8.875" style="39" customWidth="1"/>
    <col min="532" max="768" width="10.625" style="39"/>
    <col min="769" max="769" width="12.625" style="39" customWidth="1"/>
    <col min="770" max="771" width="10.375" style="39" customWidth="1"/>
    <col min="772" max="772" width="8.625" style="39" customWidth="1"/>
    <col min="773" max="774" width="13.5" style="39" customWidth="1"/>
    <col min="775" max="775" width="11.625" style="39" customWidth="1"/>
    <col min="776" max="776" width="11.5" style="39" customWidth="1"/>
    <col min="777" max="777" width="11.75" style="39" customWidth="1"/>
    <col min="778" max="778" width="11.625" style="39" customWidth="1"/>
    <col min="779" max="779" width="8.625" style="39" customWidth="1"/>
    <col min="780" max="783" width="9.375" style="39" customWidth="1"/>
    <col min="784" max="784" width="5.125" style="39" customWidth="1"/>
    <col min="785" max="785" width="8.25" style="39" customWidth="1"/>
    <col min="786" max="786" width="5.125" style="39" customWidth="1"/>
    <col min="787" max="787" width="8.875" style="39" customWidth="1"/>
    <col min="788" max="1024" width="10.625" style="39"/>
    <col min="1025" max="1025" width="12.625" style="39" customWidth="1"/>
    <col min="1026" max="1027" width="10.375" style="39" customWidth="1"/>
    <col min="1028" max="1028" width="8.625" style="39" customWidth="1"/>
    <col min="1029" max="1030" width="13.5" style="39" customWidth="1"/>
    <col min="1031" max="1031" width="11.625" style="39" customWidth="1"/>
    <col min="1032" max="1032" width="11.5" style="39" customWidth="1"/>
    <col min="1033" max="1033" width="11.75" style="39" customWidth="1"/>
    <col min="1034" max="1034" width="11.625" style="39" customWidth="1"/>
    <col min="1035" max="1035" width="8.625" style="39" customWidth="1"/>
    <col min="1036" max="1039" width="9.375" style="39" customWidth="1"/>
    <col min="1040" max="1040" width="5.125" style="39" customWidth="1"/>
    <col min="1041" max="1041" width="8.25" style="39" customWidth="1"/>
    <col min="1042" max="1042" width="5.125" style="39" customWidth="1"/>
    <col min="1043" max="1043" width="8.875" style="39" customWidth="1"/>
    <col min="1044" max="1280" width="10.625" style="39"/>
    <col min="1281" max="1281" width="12.625" style="39" customWidth="1"/>
    <col min="1282" max="1283" width="10.375" style="39" customWidth="1"/>
    <col min="1284" max="1284" width="8.625" style="39" customWidth="1"/>
    <col min="1285" max="1286" width="13.5" style="39" customWidth="1"/>
    <col min="1287" max="1287" width="11.625" style="39" customWidth="1"/>
    <col min="1288" max="1288" width="11.5" style="39" customWidth="1"/>
    <col min="1289" max="1289" width="11.75" style="39" customWidth="1"/>
    <col min="1290" max="1290" width="11.625" style="39" customWidth="1"/>
    <col min="1291" max="1291" width="8.625" style="39" customWidth="1"/>
    <col min="1292" max="1295" width="9.375" style="39" customWidth="1"/>
    <col min="1296" max="1296" width="5.125" style="39" customWidth="1"/>
    <col min="1297" max="1297" width="8.25" style="39" customWidth="1"/>
    <col min="1298" max="1298" width="5.125" style="39" customWidth="1"/>
    <col min="1299" max="1299" width="8.875" style="39" customWidth="1"/>
    <col min="1300" max="1536" width="10.625" style="39"/>
    <col min="1537" max="1537" width="12.625" style="39" customWidth="1"/>
    <col min="1538" max="1539" width="10.375" style="39" customWidth="1"/>
    <col min="1540" max="1540" width="8.625" style="39" customWidth="1"/>
    <col min="1541" max="1542" width="13.5" style="39" customWidth="1"/>
    <col min="1543" max="1543" width="11.625" style="39" customWidth="1"/>
    <col min="1544" max="1544" width="11.5" style="39" customWidth="1"/>
    <col min="1545" max="1545" width="11.75" style="39" customWidth="1"/>
    <col min="1546" max="1546" width="11.625" style="39" customWidth="1"/>
    <col min="1547" max="1547" width="8.625" style="39" customWidth="1"/>
    <col min="1548" max="1551" width="9.375" style="39" customWidth="1"/>
    <col min="1552" max="1552" width="5.125" style="39" customWidth="1"/>
    <col min="1553" max="1553" width="8.25" style="39" customWidth="1"/>
    <col min="1554" max="1554" width="5.125" style="39" customWidth="1"/>
    <col min="1555" max="1555" width="8.875" style="39" customWidth="1"/>
    <col min="1556" max="1792" width="10.625" style="39"/>
    <col min="1793" max="1793" width="12.625" style="39" customWidth="1"/>
    <col min="1794" max="1795" width="10.375" style="39" customWidth="1"/>
    <col min="1796" max="1796" width="8.625" style="39" customWidth="1"/>
    <col min="1797" max="1798" width="13.5" style="39" customWidth="1"/>
    <col min="1799" max="1799" width="11.625" style="39" customWidth="1"/>
    <col min="1800" max="1800" width="11.5" style="39" customWidth="1"/>
    <col min="1801" max="1801" width="11.75" style="39" customWidth="1"/>
    <col min="1802" max="1802" width="11.625" style="39" customWidth="1"/>
    <col min="1803" max="1803" width="8.625" style="39" customWidth="1"/>
    <col min="1804" max="1807" width="9.375" style="39" customWidth="1"/>
    <col min="1808" max="1808" width="5.125" style="39" customWidth="1"/>
    <col min="1809" max="1809" width="8.25" style="39" customWidth="1"/>
    <col min="1810" max="1810" width="5.125" style="39" customWidth="1"/>
    <col min="1811" max="1811" width="8.875" style="39" customWidth="1"/>
    <col min="1812" max="2048" width="10.625" style="39"/>
    <col min="2049" max="2049" width="12.625" style="39" customWidth="1"/>
    <col min="2050" max="2051" width="10.375" style="39" customWidth="1"/>
    <col min="2052" max="2052" width="8.625" style="39" customWidth="1"/>
    <col min="2053" max="2054" width="13.5" style="39" customWidth="1"/>
    <col min="2055" max="2055" width="11.625" style="39" customWidth="1"/>
    <col min="2056" max="2056" width="11.5" style="39" customWidth="1"/>
    <col min="2057" max="2057" width="11.75" style="39" customWidth="1"/>
    <col min="2058" max="2058" width="11.625" style="39" customWidth="1"/>
    <col min="2059" max="2059" width="8.625" style="39" customWidth="1"/>
    <col min="2060" max="2063" width="9.375" style="39" customWidth="1"/>
    <col min="2064" max="2064" width="5.125" style="39" customWidth="1"/>
    <col min="2065" max="2065" width="8.25" style="39" customWidth="1"/>
    <col min="2066" max="2066" width="5.125" style="39" customWidth="1"/>
    <col min="2067" max="2067" width="8.875" style="39" customWidth="1"/>
    <col min="2068" max="2304" width="10.625" style="39"/>
    <col min="2305" max="2305" width="12.625" style="39" customWidth="1"/>
    <col min="2306" max="2307" width="10.375" style="39" customWidth="1"/>
    <col min="2308" max="2308" width="8.625" style="39" customWidth="1"/>
    <col min="2309" max="2310" width="13.5" style="39" customWidth="1"/>
    <col min="2311" max="2311" width="11.625" style="39" customWidth="1"/>
    <col min="2312" max="2312" width="11.5" style="39" customWidth="1"/>
    <col min="2313" max="2313" width="11.75" style="39" customWidth="1"/>
    <col min="2314" max="2314" width="11.625" style="39" customWidth="1"/>
    <col min="2315" max="2315" width="8.625" style="39" customWidth="1"/>
    <col min="2316" max="2319" width="9.375" style="39" customWidth="1"/>
    <col min="2320" max="2320" width="5.125" style="39" customWidth="1"/>
    <col min="2321" max="2321" width="8.25" style="39" customWidth="1"/>
    <col min="2322" max="2322" width="5.125" style="39" customWidth="1"/>
    <col min="2323" max="2323" width="8.875" style="39" customWidth="1"/>
    <col min="2324" max="2560" width="10.625" style="39"/>
    <col min="2561" max="2561" width="12.625" style="39" customWidth="1"/>
    <col min="2562" max="2563" width="10.375" style="39" customWidth="1"/>
    <col min="2564" max="2564" width="8.625" style="39" customWidth="1"/>
    <col min="2565" max="2566" width="13.5" style="39" customWidth="1"/>
    <col min="2567" max="2567" width="11.625" style="39" customWidth="1"/>
    <col min="2568" max="2568" width="11.5" style="39" customWidth="1"/>
    <col min="2569" max="2569" width="11.75" style="39" customWidth="1"/>
    <col min="2570" max="2570" width="11.625" style="39" customWidth="1"/>
    <col min="2571" max="2571" width="8.625" style="39" customWidth="1"/>
    <col min="2572" max="2575" width="9.375" style="39" customWidth="1"/>
    <col min="2576" max="2576" width="5.125" style="39" customWidth="1"/>
    <col min="2577" max="2577" width="8.25" style="39" customWidth="1"/>
    <col min="2578" max="2578" width="5.125" style="39" customWidth="1"/>
    <col min="2579" max="2579" width="8.875" style="39" customWidth="1"/>
    <col min="2580" max="2816" width="10.625" style="39"/>
    <col min="2817" max="2817" width="12.625" style="39" customWidth="1"/>
    <col min="2818" max="2819" width="10.375" style="39" customWidth="1"/>
    <col min="2820" max="2820" width="8.625" style="39" customWidth="1"/>
    <col min="2821" max="2822" width="13.5" style="39" customWidth="1"/>
    <col min="2823" max="2823" width="11.625" style="39" customWidth="1"/>
    <col min="2824" max="2824" width="11.5" style="39" customWidth="1"/>
    <col min="2825" max="2825" width="11.75" style="39" customWidth="1"/>
    <col min="2826" max="2826" width="11.625" style="39" customWidth="1"/>
    <col min="2827" max="2827" width="8.625" style="39" customWidth="1"/>
    <col min="2828" max="2831" width="9.375" style="39" customWidth="1"/>
    <col min="2832" max="2832" width="5.125" style="39" customWidth="1"/>
    <col min="2833" max="2833" width="8.25" style="39" customWidth="1"/>
    <col min="2834" max="2834" width="5.125" style="39" customWidth="1"/>
    <col min="2835" max="2835" width="8.875" style="39" customWidth="1"/>
    <col min="2836" max="3072" width="10.625" style="39"/>
    <col min="3073" max="3073" width="12.625" style="39" customWidth="1"/>
    <col min="3074" max="3075" width="10.375" style="39" customWidth="1"/>
    <col min="3076" max="3076" width="8.625" style="39" customWidth="1"/>
    <col min="3077" max="3078" width="13.5" style="39" customWidth="1"/>
    <col min="3079" max="3079" width="11.625" style="39" customWidth="1"/>
    <col min="3080" max="3080" width="11.5" style="39" customWidth="1"/>
    <col min="3081" max="3081" width="11.75" style="39" customWidth="1"/>
    <col min="3082" max="3082" width="11.625" style="39" customWidth="1"/>
    <col min="3083" max="3083" width="8.625" style="39" customWidth="1"/>
    <col min="3084" max="3087" width="9.375" style="39" customWidth="1"/>
    <col min="3088" max="3088" width="5.125" style="39" customWidth="1"/>
    <col min="3089" max="3089" width="8.25" style="39" customWidth="1"/>
    <col min="3090" max="3090" width="5.125" style="39" customWidth="1"/>
    <col min="3091" max="3091" width="8.875" style="39" customWidth="1"/>
    <col min="3092" max="3328" width="10.625" style="39"/>
    <col min="3329" max="3329" width="12.625" style="39" customWidth="1"/>
    <col min="3330" max="3331" width="10.375" style="39" customWidth="1"/>
    <col min="3332" max="3332" width="8.625" style="39" customWidth="1"/>
    <col min="3333" max="3334" width="13.5" style="39" customWidth="1"/>
    <col min="3335" max="3335" width="11.625" style="39" customWidth="1"/>
    <col min="3336" max="3336" width="11.5" style="39" customWidth="1"/>
    <col min="3337" max="3337" width="11.75" style="39" customWidth="1"/>
    <col min="3338" max="3338" width="11.625" style="39" customWidth="1"/>
    <col min="3339" max="3339" width="8.625" style="39" customWidth="1"/>
    <col min="3340" max="3343" width="9.375" style="39" customWidth="1"/>
    <col min="3344" max="3344" width="5.125" style="39" customWidth="1"/>
    <col min="3345" max="3345" width="8.25" style="39" customWidth="1"/>
    <col min="3346" max="3346" width="5.125" style="39" customWidth="1"/>
    <col min="3347" max="3347" width="8.875" style="39" customWidth="1"/>
    <col min="3348" max="3584" width="10.625" style="39"/>
    <col min="3585" max="3585" width="12.625" style="39" customWidth="1"/>
    <col min="3586" max="3587" width="10.375" style="39" customWidth="1"/>
    <col min="3588" max="3588" width="8.625" style="39" customWidth="1"/>
    <col min="3589" max="3590" width="13.5" style="39" customWidth="1"/>
    <col min="3591" max="3591" width="11.625" style="39" customWidth="1"/>
    <col min="3592" max="3592" width="11.5" style="39" customWidth="1"/>
    <col min="3593" max="3593" width="11.75" style="39" customWidth="1"/>
    <col min="3594" max="3594" width="11.625" style="39" customWidth="1"/>
    <col min="3595" max="3595" width="8.625" style="39" customWidth="1"/>
    <col min="3596" max="3599" width="9.375" style="39" customWidth="1"/>
    <col min="3600" max="3600" width="5.125" style="39" customWidth="1"/>
    <col min="3601" max="3601" width="8.25" style="39" customWidth="1"/>
    <col min="3602" max="3602" width="5.125" style="39" customWidth="1"/>
    <col min="3603" max="3603" width="8.875" style="39" customWidth="1"/>
    <col min="3604" max="3840" width="10.625" style="39"/>
    <col min="3841" max="3841" width="12.625" style="39" customWidth="1"/>
    <col min="3842" max="3843" width="10.375" style="39" customWidth="1"/>
    <col min="3844" max="3844" width="8.625" style="39" customWidth="1"/>
    <col min="3845" max="3846" width="13.5" style="39" customWidth="1"/>
    <col min="3847" max="3847" width="11.625" style="39" customWidth="1"/>
    <col min="3848" max="3848" width="11.5" style="39" customWidth="1"/>
    <col min="3849" max="3849" width="11.75" style="39" customWidth="1"/>
    <col min="3850" max="3850" width="11.625" style="39" customWidth="1"/>
    <col min="3851" max="3851" width="8.625" style="39" customWidth="1"/>
    <col min="3852" max="3855" width="9.375" style="39" customWidth="1"/>
    <col min="3856" max="3856" width="5.125" style="39" customWidth="1"/>
    <col min="3857" max="3857" width="8.25" style="39" customWidth="1"/>
    <col min="3858" max="3858" width="5.125" style="39" customWidth="1"/>
    <col min="3859" max="3859" width="8.875" style="39" customWidth="1"/>
    <col min="3860" max="4096" width="10.625" style="39"/>
    <col min="4097" max="4097" width="12.625" style="39" customWidth="1"/>
    <col min="4098" max="4099" width="10.375" style="39" customWidth="1"/>
    <col min="4100" max="4100" width="8.625" style="39" customWidth="1"/>
    <col min="4101" max="4102" width="13.5" style="39" customWidth="1"/>
    <col min="4103" max="4103" width="11.625" style="39" customWidth="1"/>
    <col min="4104" max="4104" width="11.5" style="39" customWidth="1"/>
    <col min="4105" max="4105" width="11.75" style="39" customWidth="1"/>
    <col min="4106" max="4106" width="11.625" style="39" customWidth="1"/>
    <col min="4107" max="4107" width="8.625" style="39" customWidth="1"/>
    <col min="4108" max="4111" width="9.375" style="39" customWidth="1"/>
    <col min="4112" max="4112" width="5.125" style="39" customWidth="1"/>
    <col min="4113" max="4113" width="8.25" style="39" customWidth="1"/>
    <col min="4114" max="4114" width="5.125" style="39" customWidth="1"/>
    <col min="4115" max="4115" width="8.875" style="39" customWidth="1"/>
    <col min="4116" max="4352" width="10.625" style="39"/>
    <col min="4353" max="4353" width="12.625" style="39" customWidth="1"/>
    <col min="4354" max="4355" width="10.375" style="39" customWidth="1"/>
    <col min="4356" max="4356" width="8.625" style="39" customWidth="1"/>
    <col min="4357" max="4358" width="13.5" style="39" customWidth="1"/>
    <col min="4359" max="4359" width="11.625" style="39" customWidth="1"/>
    <col min="4360" max="4360" width="11.5" style="39" customWidth="1"/>
    <col min="4361" max="4361" width="11.75" style="39" customWidth="1"/>
    <col min="4362" max="4362" width="11.625" style="39" customWidth="1"/>
    <col min="4363" max="4363" width="8.625" style="39" customWidth="1"/>
    <col min="4364" max="4367" width="9.375" style="39" customWidth="1"/>
    <col min="4368" max="4368" width="5.125" style="39" customWidth="1"/>
    <col min="4369" max="4369" width="8.25" style="39" customWidth="1"/>
    <col min="4370" max="4370" width="5.125" style="39" customWidth="1"/>
    <col min="4371" max="4371" width="8.875" style="39" customWidth="1"/>
    <col min="4372" max="4608" width="10.625" style="39"/>
    <col min="4609" max="4609" width="12.625" style="39" customWidth="1"/>
    <col min="4610" max="4611" width="10.375" style="39" customWidth="1"/>
    <col min="4612" max="4612" width="8.625" style="39" customWidth="1"/>
    <col min="4613" max="4614" width="13.5" style="39" customWidth="1"/>
    <col min="4615" max="4615" width="11.625" style="39" customWidth="1"/>
    <col min="4616" max="4616" width="11.5" style="39" customWidth="1"/>
    <col min="4617" max="4617" width="11.75" style="39" customWidth="1"/>
    <col min="4618" max="4618" width="11.625" style="39" customWidth="1"/>
    <col min="4619" max="4619" width="8.625" style="39" customWidth="1"/>
    <col min="4620" max="4623" width="9.375" style="39" customWidth="1"/>
    <col min="4624" max="4624" width="5.125" style="39" customWidth="1"/>
    <col min="4625" max="4625" width="8.25" style="39" customWidth="1"/>
    <col min="4626" max="4626" width="5.125" style="39" customWidth="1"/>
    <col min="4627" max="4627" width="8.875" style="39" customWidth="1"/>
    <col min="4628" max="4864" width="10.625" style="39"/>
    <col min="4865" max="4865" width="12.625" style="39" customWidth="1"/>
    <col min="4866" max="4867" width="10.375" style="39" customWidth="1"/>
    <col min="4868" max="4868" width="8.625" style="39" customWidth="1"/>
    <col min="4869" max="4870" width="13.5" style="39" customWidth="1"/>
    <col min="4871" max="4871" width="11.625" style="39" customWidth="1"/>
    <col min="4872" max="4872" width="11.5" style="39" customWidth="1"/>
    <col min="4873" max="4873" width="11.75" style="39" customWidth="1"/>
    <col min="4874" max="4874" width="11.625" style="39" customWidth="1"/>
    <col min="4875" max="4875" width="8.625" style="39" customWidth="1"/>
    <col min="4876" max="4879" width="9.375" style="39" customWidth="1"/>
    <col min="4880" max="4880" width="5.125" style="39" customWidth="1"/>
    <col min="4881" max="4881" width="8.25" style="39" customWidth="1"/>
    <col min="4882" max="4882" width="5.125" style="39" customWidth="1"/>
    <col min="4883" max="4883" width="8.875" style="39" customWidth="1"/>
    <col min="4884" max="5120" width="10.625" style="39"/>
    <col min="5121" max="5121" width="12.625" style="39" customWidth="1"/>
    <col min="5122" max="5123" width="10.375" style="39" customWidth="1"/>
    <col min="5124" max="5124" width="8.625" style="39" customWidth="1"/>
    <col min="5125" max="5126" width="13.5" style="39" customWidth="1"/>
    <col min="5127" max="5127" width="11.625" style="39" customWidth="1"/>
    <col min="5128" max="5128" width="11.5" style="39" customWidth="1"/>
    <col min="5129" max="5129" width="11.75" style="39" customWidth="1"/>
    <col min="5130" max="5130" width="11.625" style="39" customWidth="1"/>
    <col min="5131" max="5131" width="8.625" style="39" customWidth="1"/>
    <col min="5132" max="5135" width="9.375" style="39" customWidth="1"/>
    <col min="5136" max="5136" width="5.125" style="39" customWidth="1"/>
    <col min="5137" max="5137" width="8.25" style="39" customWidth="1"/>
    <col min="5138" max="5138" width="5.125" style="39" customWidth="1"/>
    <col min="5139" max="5139" width="8.875" style="39" customWidth="1"/>
    <col min="5140" max="5376" width="10.625" style="39"/>
    <col min="5377" max="5377" width="12.625" style="39" customWidth="1"/>
    <col min="5378" max="5379" width="10.375" style="39" customWidth="1"/>
    <col min="5380" max="5380" width="8.625" style="39" customWidth="1"/>
    <col min="5381" max="5382" width="13.5" style="39" customWidth="1"/>
    <col min="5383" max="5383" width="11.625" style="39" customWidth="1"/>
    <col min="5384" max="5384" width="11.5" style="39" customWidth="1"/>
    <col min="5385" max="5385" width="11.75" style="39" customWidth="1"/>
    <col min="5386" max="5386" width="11.625" style="39" customWidth="1"/>
    <col min="5387" max="5387" width="8.625" style="39" customWidth="1"/>
    <col min="5388" max="5391" width="9.375" style="39" customWidth="1"/>
    <col min="5392" max="5392" width="5.125" style="39" customWidth="1"/>
    <col min="5393" max="5393" width="8.25" style="39" customWidth="1"/>
    <col min="5394" max="5394" width="5.125" style="39" customWidth="1"/>
    <col min="5395" max="5395" width="8.875" style="39" customWidth="1"/>
    <col min="5396" max="5632" width="10.625" style="39"/>
    <col min="5633" max="5633" width="12.625" style="39" customWidth="1"/>
    <col min="5634" max="5635" width="10.375" style="39" customWidth="1"/>
    <col min="5636" max="5636" width="8.625" style="39" customWidth="1"/>
    <col min="5637" max="5638" width="13.5" style="39" customWidth="1"/>
    <col min="5639" max="5639" width="11.625" style="39" customWidth="1"/>
    <col min="5640" max="5640" width="11.5" style="39" customWidth="1"/>
    <col min="5641" max="5641" width="11.75" style="39" customWidth="1"/>
    <col min="5642" max="5642" width="11.625" style="39" customWidth="1"/>
    <col min="5643" max="5643" width="8.625" style="39" customWidth="1"/>
    <col min="5644" max="5647" width="9.375" style="39" customWidth="1"/>
    <col min="5648" max="5648" width="5.125" style="39" customWidth="1"/>
    <col min="5649" max="5649" width="8.25" style="39" customWidth="1"/>
    <col min="5650" max="5650" width="5.125" style="39" customWidth="1"/>
    <col min="5651" max="5651" width="8.875" style="39" customWidth="1"/>
    <col min="5652" max="5888" width="10.625" style="39"/>
    <col min="5889" max="5889" width="12.625" style="39" customWidth="1"/>
    <col min="5890" max="5891" width="10.375" style="39" customWidth="1"/>
    <col min="5892" max="5892" width="8.625" style="39" customWidth="1"/>
    <col min="5893" max="5894" width="13.5" style="39" customWidth="1"/>
    <col min="5895" max="5895" width="11.625" style="39" customWidth="1"/>
    <col min="5896" max="5896" width="11.5" style="39" customWidth="1"/>
    <col min="5897" max="5897" width="11.75" style="39" customWidth="1"/>
    <col min="5898" max="5898" width="11.625" style="39" customWidth="1"/>
    <col min="5899" max="5899" width="8.625" style="39" customWidth="1"/>
    <col min="5900" max="5903" width="9.375" style="39" customWidth="1"/>
    <col min="5904" max="5904" width="5.125" style="39" customWidth="1"/>
    <col min="5905" max="5905" width="8.25" style="39" customWidth="1"/>
    <col min="5906" max="5906" width="5.125" style="39" customWidth="1"/>
    <col min="5907" max="5907" width="8.875" style="39" customWidth="1"/>
    <col min="5908" max="6144" width="10.625" style="39"/>
    <col min="6145" max="6145" width="12.625" style="39" customWidth="1"/>
    <col min="6146" max="6147" width="10.375" style="39" customWidth="1"/>
    <col min="6148" max="6148" width="8.625" style="39" customWidth="1"/>
    <col min="6149" max="6150" width="13.5" style="39" customWidth="1"/>
    <col min="6151" max="6151" width="11.625" style="39" customWidth="1"/>
    <col min="6152" max="6152" width="11.5" style="39" customWidth="1"/>
    <col min="6153" max="6153" width="11.75" style="39" customWidth="1"/>
    <col min="6154" max="6154" width="11.625" style="39" customWidth="1"/>
    <col min="6155" max="6155" width="8.625" style="39" customWidth="1"/>
    <col min="6156" max="6159" width="9.375" style="39" customWidth="1"/>
    <col min="6160" max="6160" width="5.125" style="39" customWidth="1"/>
    <col min="6161" max="6161" width="8.25" style="39" customWidth="1"/>
    <col min="6162" max="6162" width="5.125" style="39" customWidth="1"/>
    <col min="6163" max="6163" width="8.875" style="39" customWidth="1"/>
    <col min="6164" max="6400" width="10.625" style="39"/>
    <col min="6401" max="6401" width="12.625" style="39" customWidth="1"/>
    <col min="6402" max="6403" width="10.375" style="39" customWidth="1"/>
    <col min="6404" max="6404" width="8.625" style="39" customWidth="1"/>
    <col min="6405" max="6406" width="13.5" style="39" customWidth="1"/>
    <col min="6407" max="6407" width="11.625" style="39" customWidth="1"/>
    <col min="6408" max="6408" width="11.5" style="39" customWidth="1"/>
    <col min="6409" max="6409" width="11.75" style="39" customWidth="1"/>
    <col min="6410" max="6410" width="11.625" style="39" customWidth="1"/>
    <col min="6411" max="6411" width="8.625" style="39" customWidth="1"/>
    <col min="6412" max="6415" width="9.375" style="39" customWidth="1"/>
    <col min="6416" max="6416" width="5.125" style="39" customWidth="1"/>
    <col min="6417" max="6417" width="8.25" style="39" customWidth="1"/>
    <col min="6418" max="6418" width="5.125" style="39" customWidth="1"/>
    <col min="6419" max="6419" width="8.875" style="39" customWidth="1"/>
    <col min="6420" max="6656" width="10.625" style="39"/>
    <col min="6657" max="6657" width="12.625" style="39" customWidth="1"/>
    <col min="6658" max="6659" width="10.375" style="39" customWidth="1"/>
    <col min="6660" max="6660" width="8.625" style="39" customWidth="1"/>
    <col min="6661" max="6662" width="13.5" style="39" customWidth="1"/>
    <col min="6663" max="6663" width="11.625" style="39" customWidth="1"/>
    <col min="6664" max="6664" width="11.5" style="39" customWidth="1"/>
    <col min="6665" max="6665" width="11.75" style="39" customWidth="1"/>
    <col min="6666" max="6666" width="11.625" style="39" customWidth="1"/>
    <col min="6667" max="6667" width="8.625" style="39" customWidth="1"/>
    <col min="6668" max="6671" width="9.375" style="39" customWidth="1"/>
    <col min="6672" max="6672" width="5.125" style="39" customWidth="1"/>
    <col min="6673" max="6673" width="8.25" style="39" customWidth="1"/>
    <col min="6674" max="6674" width="5.125" style="39" customWidth="1"/>
    <col min="6675" max="6675" width="8.875" style="39" customWidth="1"/>
    <col min="6676" max="6912" width="10.625" style="39"/>
    <col min="6913" max="6913" width="12.625" style="39" customWidth="1"/>
    <col min="6914" max="6915" width="10.375" style="39" customWidth="1"/>
    <col min="6916" max="6916" width="8.625" style="39" customWidth="1"/>
    <col min="6917" max="6918" width="13.5" style="39" customWidth="1"/>
    <col min="6919" max="6919" width="11.625" style="39" customWidth="1"/>
    <col min="6920" max="6920" width="11.5" style="39" customWidth="1"/>
    <col min="6921" max="6921" width="11.75" style="39" customWidth="1"/>
    <col min="6922" max="6922" width="11.625" style="39" customWidth="1"/>
    <col min="6923" max="6923" width="8.625" style="39" customWidth="1"/>
    <col min="6924" max="6927" width="9.375" style="39" customWidth="1"/>
    <col min="6928" max="6928" width="5.125" style="39" customWidth="1"/>
    <col min="6929" max="6929" width="8.25" style="39" customWidth="1"/>
    <col min="6930" max="6930" width="5.125" style="39" customWidth="1"/>
    <col min="6931" max="6931" width="8.875" style="39" customWidth="1"/>
    <col min="6932" max="7168" width="10.625" style="39"/>
    <col min="7169" max="7169" width="12.625" style="39" customWidth="1"/>
    <col min="7170" max="7171" width="10.375" style="39" customWidth="1"/>
    <col min="7172" max="7172" width="8.625" style="39" customWidth="1"/>
    <col min="7173" max="7174" width="13.5" style="39" customWidth="1"/>
    <col min="7175" max="7175" width="11.625" style="39" customWidth="1"/>
    <col min="7176" max="7176" width="11.5" style="39" customWidth="1"/>
    <col min="7177" max="7177" width="11.75" style="39" customWidth="1"/>
    <col min="7178" max="7178" width="11.625" style="39" customWidth="1"/>
    <col min="7179" max="7179" width="8.625" style="39" customWidth="1"/>
    <col min="7180" max="7183" width="9.375" style="39" customWidth="1"/>
    <col min="7184" max="7184" width="5.125" style="39" customWidth="1"/>
    <col min="7185" max="7185" width="8.25" style="39" customWidth="1"/>
    <col min="7186" max="7186" width="5.125" style="39" customWidth="1"/>
    <col min="7187" max="7187" width="8.875" style="39" customWidth="1"/>
    <col min="7188" max="7424" width="10.625" style="39"/>
    <col min="7425" max="7425" width="12.625" style="39" customWidth="1"/>
    <col min="7426" max="7427" width="10.375" style="39" customWidth="1"/>
    <col min="7428" max="7428" width="8.625" style="39" customWidth="1"/>
    <col min="7429" max="7430" width="13.5" style="39" customWidth="1"/>
    <col min="7431" max="7431" width="11.625" style="39" customWidth="1"/>
    <col min="7432" max="7432" width="11.5" style="39" customWidth="1"/>
    <col min="7433" max="7433" width="11.75" style="39" customWidth="1"/>
    <col min="7434" max="7434" width="11.625" style="39" customWidth="1"/>
    <col min="7435" max="7435" width="8.625" style="39" customWidth="1"/>
    <col min="7436" max="7439" width="9.375" style="39" customWidth="1"/>
    <col min="7440" max="7440" width="5.125" style="39" customWidth="1"/>
    <col min="7441" max="7441" width="8.25" style="39" customWidth="1"/>
    <col min="7442" max="7442" width="5.125" style="39" customWidth="1"/>
    <col min="7443" max="7443" width="8.875" style="39" customWidth="1"/>
    <col min="7444" max="7680" width="10.625" style="39"/>
    <col min="7681" max="7681" width="12.625" style="39" customWidth="1"/>
    <col min="7682" max="7683" width="10.375" style="39" customWidth="1"/>
    <col min="7684" max="7684" width="8.625" style="39" customWidth="1"/>
    <col min="7685" max="7686" width="13.5" style="39" customWidth="1"/>
    <col min="7687" max="7687" width="11.625" style="39" customWidth="1"/>
    <col min="7688" max="7688" width="11.5" style="39" customWidth="1"/>
    <col min="7689" max="7689" width="11.75" style="39" customWidth="1"/>
    <col min="7690" max="7690" width="11.625" style="39" customWidth="1"/>
    <col min="7691" max="7691" width="8.625" style="39" customWidth="1"/>
    <col min="7692" max="7695" width="9.375" style="39" customWidth="1"/>
    <col min="7696" max="7696" width="5.125" style="39" customWidth="1"/>
    <col min="7697" max="7697" width="8.25" style="39" customWidth="1"/>
    <col min="7698" max="7698" width="5.125" style="39" customWidth="1"/>
    <col min="7699" max="7699" width="8.875" style="39" customWidth="1"/>
    <col min="7700" max="7936" width="10.625" style="39"/>
    <col min="7937" max="7937" width="12.625" style="39" customWidth="1"/>
    <col min="7938" max="7939" width="10.375" style="39" customWidth="1"/>
    <col min="7940" max="7940" width="8.625" style="39" customWidth="1"/>
    <col min="7941" max="7942" width="13.5" style="39" customWidth="1"/>
    <col min="7943" max="7943" width="11.625" style="39" customWidth="1"/>
    <col min="7944" max="7944" width="11.5" style="39" customWidth="1"/>
    <col min="7945" max="7945" width="11.75" style="39" customWidth="1"/>
    <col min="7946" max="7946" width="11.625" style="39" customWidth="1"/>
    <col min="7947" max="7947" width="8.625" style="39" customWidth="1"/>
    <col min="7948" max="7951" width="9.375" style="39" customWidth="1"/>
    <col min="7952" max="7952" width="5.125" style="39" customWidth="1"/>
    <col min="7953" max="7953" width="8.25" style="39" customWidth="1"/>
    <col min="7954" max="7954" width="5.125" style="39" customWidth="1"/>
    <col min="7955" max="7955" width="8.875" style="39" customWidth="1"/>
    <col min="7956" max="8192" width="10.625" style="39"/>
    <col min="8193" max="8193" width="12.625" style="39" customWidth="1"/>
    <col min="8194" max="8195" width="10.375" style="39" customWidth="1"/>
    <col min="8196" max="8196" width="8.625" style="39" customWidth="1"/>
    <col min="8197" max="8198" width="13.5" style="39" customWidth="1"/>
    <col min="8199" max="8199" width="11.625" style="39" customWidth="1"/>
    <col min="8200" max="8200" width="11.5" style="39" customWidth="1"/>
    <col min="8201" max="8201" width="11.75" style="39" customWidth="1"/>
    <col min="8202" max="8202" width="11.625" style="39" customWidth="1"/>
    <col min="8203" max="8203" width="8.625" style="39" customWidth="1"/>
    <col min="8204" max="8207" width="9.375" style="39" customWidth="1"/>
    <col min="8208" max="8208" width="5.125" style="39" customWidth="1"/>
    <col min="8209" max="8209" width="8.25" style="39" customWidth="1"/>
    <col min="8210" max="8210" width="5.125" style="39" customWidth="1"/>
    <col min="8211" max="8211" width="8.875" style="39" customWidth="1"/>
    <col min="8212" max="8448" width="10.625" style="39"/>
    <col min="8449" max="8449" width="12.625" style="39" customWidth="1"/>
    <col min="8450" max="8451" width="10.375" style="39" customWidth="1"/>
    <col min="8452" max="8452" width="8.625" style="39" customWidth="1"/>
    <col min="8453" max="8454" width="13.5" style="39" customWidth="1"/>
    <col min="8455" max="8455" width="11.625" style="39" customWidth="1"/>
    <col min="8456" max="8456" width="11.5" style="39" customWidth="1"/>
    <col min="8457" max="8457" width="11.75" style="39" customWidth="1"/>
    <col min="8458" max="8458" width="11.625" style="39" customWidth="1"/>
    <col min="8459" max="8459" width="8.625" style="39" customWidth="1"/>
    <col min="8460" max="8463" width="9.375" style="39" customWidth="1"/>
    <col min="8464" max="8464" width="5.125" style="39" customWidth="1"/>
    <col min="8465" max="8465" width="8.25" style="39" customWidth="1"/>
    <col min="8466" max="8466" width="5.125" style="39" customWidth="1"/>
    <col min="8467" max="8467" width="8.875" style="39" customWidth="1"/>
    <col min="8468" max="8704" width="10.625" style="39"/>
    <col min="8705" max="8705" width="12.625" style="39" customWidth="1"/>
    <col min="8706" max="8707" width="10.375" style="39" customWidth="1"/>
    <col min="8708" max="8708" width="8.625" style="39" customWidth="1"/>
    <col min="8709" max="8710" width="13.5" style="39" customWidth="1"/>
    <col min="8711" max="8711" width="11.625" style="39" customWidth="1"/>
    <col min="8712" max="8712" width="11.5" style="39" customWidth="1"/>
    <col min="8713" max="8713" width="11.75" style="39" customWidth="1"/>
    <col min="8714" max="8714" width="11.625" style="39" customWidth="1"/>
    <col min="8715" max="8715" width="8.625" style="39" customWidth="1"/>
    <col min="8716" max="8719" width="9.375" style="39" customWidth="1"/>
    <col min="8720" max="8720" width="5.125" style="39" customWidth="1"/>
    <col min="8721" max="8721" width="8.25" style="39" customWidth="1"/>
    <col min="8722" max="8722" width="5.125" style="39" customWidth="1"/>
    <col min="8723" max="8723" width="8.875" style="39" customWidth="1"/>
    <col min="8724" max="8960" width="10.625" style="39"/>
    <col min="8961" max="8961" width="12.625" style="39" customWidth="1"/>
    <col min="8962" max="8963" width="10.375" style="39" customWidth="1"/>
    <col min="8964" max="8964" width="8.625" style="39" customWidth="1"/>
    <col min="8965" max="8966" width="13.5" style="39" customWidth="1"/>
    <col min="8967" max="8967" width="11.625" style="39" customWidth="1"/>
    <col min="8968" max="8968" width="11.5" style="39" customWidth="1"/>
    <col min="8969" max="8969" width="11.75" style="39" customWidth="1"/>
    <col min="8970" max="8970" width="11.625" style="39" customWidth="1"/>
    <col min="8971" max="8971" width="8.625" style="39" customWidth="1"/>
    <col min="8972" max="8975" width="9.375" style="39" customWidth="1"/>
    <col min="8976" max="8976" width="5.125" style="39" customWidth="1"/>
    <col min="8977" max="8977" width="8.25" style="39" customWidth="1"/>
    <col min="8978" max="8978" width="5.125" style="39" customWidth="1"/>
    <col min="8979" max="8979" width="8.875" style="39" customWidth="1"/>
    <col min="8980" max="9216" width="10.625" style="39"/>
    <col min="9217" max="9217" width="12.625" style="39" customWidth="1"/>
    <col min="9218" max="9219" width="10.375" style="39" customWidth="1"/>
    <col min="9220" max="9220" width="8.625" style="39" customWidth="1"/>
    <col min="9221" max="9222" width="13.5" style="39" customWidth="1"/>
    <col min="9223" max="9223" width="11.625" style="39" customWidth="1"/>
    <col min="9224" max="9224" width="11.5" style="39" customWidth="1"/>
    <col min="9225" max="9225" width="11.75" style="39" customWidth="1"/>
    <col min="9226" max="9226" width="11.625" style="39" customWidth="1"/>
    <col min="9227" max="9227" width="8.625" style="39" customWidth="1"/>
    <col min="9228" max="9231" width="9.375" style="39" customWidth="1"/>
    <col min="9232" max="9232" width="5.125" style="39" customWidth="1"/>
    <col min="9233" max="9233" width="8.25" style="39" customWidth="1"/>
    <col min="9234" max="9234" width="5.125" style="39" customWidth="1"/>
    <col min="9235" max="9235" width="8.875" style="39" customWidth="1"/>
    <col min="9236" max="9472" width="10.625" style="39"/>
    <col min="9473" max="9473" width="12.625" style="39" customWidth="1"/>
    <col min="9474" max="9475" width="10.375" style="39" customWidth="1"/>
    <col min="9476" max="9476" width="8.625" style="39" customWidth="1"/>
    <col min="9477" max="9478" width="13.5" style="39" customWidth="1"/>
    <col min="9479" max="9479" width="11.625" style="39" customWidth="1"/>
    <col min="9480" max="9480" width="11.5" style="39" customWidth="1"/>
    <col min="9481" max="9481" width="11.75" style="39" customWidth="1"/>
    <col min="9482" max="9482" width="11.625" style="39" customWidth="1"/>
    <col min="9483" max="9483" width="8.625" style="39" customWidth="1"/>
    <col min="9484" max="9487" width="9.375" style="39" customWidth="1"/>
    <col min="9488" max="9488" width="5.125" style="39" customWidth="1"/>
    <col min="9489" max="9489" width="8.25" style="39" customWidth="1"/>
    <col min="9490" max="9490" width="5.125" style="39" customWidth="1"/>
    <col min="9491" max="9491" width="8.875" style="39" customWidth="1"/>
    <col min="9492" max="9728" width="10.625" style="39"/>
    <col min="9729" max="9729" width="12.625" style="39" customWidth="1"/>
    <col min="9730" max="9731" width="10.375" style="39" customWidth="1"/>
    <col min="9732" max="9732" width="8.625" style="39" customWidth="1"/>
    <col min="9733" max="9734" width="13.5" style="39" customWidth="1"/>
    <col min="9735" max="9735" width="11.625" style="39" customWidth="1"/>
    <col min="9736" max="9736" width="11.5" style="39" customWidth="1"/>
    <col min="9737" max="9737" width="11.75" style="39" customWidth="1"/>
    <col min="9738" max="9738" width="11.625" style="39" customWidth="1"/>
    <col min="9739" max="9739" width="8.625" style="39" customWidth="1"/>
    <col min="9740" max="9743" width="9.375" style="39" customWidth="1"/>
    <col min="9744" max="9744" width="5.125" style="39" customWidth="1"/>
    <col min="9745" max="9745" width="8.25" style="39" customWidth="1"/>
    <col min="9746" max="9746" width="5.125" style="39" customWidth="1"/>
    <col min="9747" max="9747" width="8.875" style="39" customWidth="1"/>
    <col min="9748" max="9984" width="10.625" style="39"/>
    <col min="9985" max="9985" width="12.625" style="39" customWidth="1"/>
    <col min="9986" max="9987" width="10.375" style="39" customWidth="1"/>
    <col min="9988" max="9988" width="8.625" style="39" customWidth="1"/>
    <col min="9989" max="9990" width="13.5" style="39" customWidth="1"/>
    <col min="9991" max="9991" width="11.625" style="39" customWidth="1"/>
    <col min="9992" max="9992" width="11.5" style="39" customWidth="1"/>
    <col min="9993" max="9993" width="11.75" style="39" customWidth="1"/>
    <col min="9994" max="9994" width="11.625" style="39" customWidth="1"/>
    <col min="9995" max="9995" width="8.625" style="39" customWidth="1"/>
    <col min="9996" max="9999" width="9.375" style="39" customWidth="1"/>
    <col min="10000" max="10000" width="5.125" style="39" customWidth="1"/>
    <col min="10001" max="10001" width="8.25" style="39" customWidth="1"/>
    <col min="10002" max="10002" width="5.125" style="39" customWidth="1"/>
    <col min="10003" max="10003" width="8.875" style="39" customWidth="1"/>
    <col min="10004" max="10240" width="10.625" style="39"/>
    <col min="10241" max="10241" width="12.625" style="39" customWidth="1"/>
    <col min="10242" max="10243" width="10.375" style="39" customWidth="1"/>
    <col min="10244" max="10244" width="8.625" style="39" customWidth="1"/>
    <col min="10245" max="10246" width="13.5" style="39" customWidth="1"/>
    <col min="10247" max="10247" width="11.625" style="39" customWidth="1"/>
    <col min="10248" max="10248" width="11.5" style="39" customWidth="1"/>
    <col min="10249" max="10249" width="11.75" style="39" customWidth="1"/>
    <col min="10250" max="10250" width="11.625" style="39" customWidth="1"/>
    <col min="10251" max="10251" width="8.625" style="39" customWidth="1"/>
    <col min="10252" max="10255" width="9.375" style="39" customWidth="1"/>
    <col min="10256" max="10256" width="5.125" style="39" customWidth="1"/>
    <col min="10257" max="10257" width="8.25" style="39" customWidth="1"/>
    <col min="10258" max="10258" width="5.125" style="39" customWidth="1"/>
    <col min="10259" max="10259" width="8.875" style="39" customWidth="1"/>
    <col min="10260" max="10496" width="10.625" style="39"/>
    <col min="10497" max="10497" width="12.625" style="39" customWidth="1"/>
    <col min="10498" max="10499" width="10.375" style="39" customWidth="1"/>
    <col min="10500" max="10500" width="8.625" style="39" customWidth="1"/>
    <col min="10501" max="10502" width="13.5" style="39" customWidth="1"/>
    <col min="10503" max="10503" width="11.625" style="39" customWidth="1"/>
    <col min="10504" max="10504" width="11.5" style="39" customWidth="1"/>
    <col min="10505" max="10505" width="11.75" style="39" customWidth="1"/>
    <col min="10506" max="10506" width="11.625" style="39" customWidth="1"/>
    <col min="10507" max="10507" width="8.625" style="39" customWidth="1"/>
    <col min="10508" max="10511" width="9.375" style="39" customWidth="1"/>
    <col min="10512" max="10512" width="5.125" style="39" customWidth="1"/>
    <col min="10513" max="10513" width="8.25" style="39" customWidth="1"/>
    <col min="10514" max="10514" width="5.125" style="39" customWidth="1"/>
    <col min="10515" max="10515" width="8.875" style="39" customWidth="1"/>
    <col min="10516" max="10752" width="10.625" style="39"/>
    <col min="10753" max="10753" width="12.625" style="39" customWidth="1"/>
    <col min="10754" max="10755" width="10.375" style="39" customWidth="1"/>
    <col min="10756" max="10756" width="8.625" style="39" customWidth="1"/>
    <col min="10757" max="10758" width="13.5" style="39" customWidth="1"/>
    <col min="10759" max="10759" width="11.625" style="39" customWidth="1"/>
    <col min="10760" max="10760" width="11.5" style="39" customWidth="1"/>
    <col min="10761" max="10761" width="11.75" style="39" customWidth="1"/>
    <col min="10762" max="10762" width="11.625" style="39" customWidth="1"/>
    <col min="10763" max="10763" width="8.625" style="39" customWidth="1"/>
    <col min="10764" max="10767" width="9.375" style="39" customWidth="1"/>
    <col min="10768" max="10768" width="5.125" style="39" customWidth="1"/>
    <col min="10769" max="10769" width="8.25" style="39" customWidth="1"/>
    <col min="10770" max="10770" width="5.125" style="39" customWidth="1"/>
    <col min="10771" max="10771" width="8.875" style="39" customWidth="1"/>
    <col min="10772" max="11008" width="10.625" style="39"/>
    <col min="11009" max="11009" width="12.625" style="39" customWidth="1"/>
    <col min="11010" max="11011" width="10.375" style="39" customWidth="1"/>
    <col min="11012" max="11012" width="8.625" style="39" customWidth="1"/>
    <col min="11013" max="11014" width="13.5" style="39" customWidth="1"/>
    <col min="11015" max="11015" width="11.625" style="39" customWidth="1"/>
    <col min="11016" max="11016" width="11.5" style="39" customWidth="1"/>
    <col min="11017" max="11017" width="11.75" style="39" customWidth="1"/>
    <col min="11018" max="11018" width="11.625" style="39" customWidth="1"/>
    <col min="11019" max="11019" width="8.625" style="39" customWidth="1"/>
    <col min="11020" max="11023" width="9.375" style="39" customWidth="1"/>
    <col min="11024" max="11024" width="5.125" style="39" customWidth="1"/>
    <col min="11025" max="11025" width="8.25" style="39" customWidth="1"/>
    <col min="11026" max="11026" width="5.125" style="39" customWidth="1"/>
    <col min="11027" max="11027" width="8.875" style="39" customWidth="1"/>
    <col min="11028" max="11264" width="10.625" style="39"/>
    <col min="11265" max="11265" width="12.625" style="39" customWidth="1"/>
    <col min="11266" max="11267" width="10.375" style="39" customWidth="1"/>
    <col min="11268" max="11268" width="8.625" style="39" customWidth="1"/>
    <col min="11269" max="11270" width="13.5" style="39" customWidth="1"/>
    <col min="11271" max="11271" width="11.625" style="39" customWidth="1"/>
    <col min="11272" max="11272" width="11.5" style="39" customWidth="1"/>
    <col min="11273" max="11273" width="11.75" style="39" customWidth="1"/>
    <col min="11274" max="11274" width="11.625" style="39" customWidth="1"/>
    <col min="11275" max="11275" width="8.625" style="39" customWidth="1"/>
    <col min="11276" max="11279" width="9.375" style="39" customWidth="1"/>
    <col min="11280" max="11280" width="5.125" style="39" customWidth="1"/>
    <col min="11281" max="11281" width="8.25" style="39" customWidth="1"/>
    <col min="11282" max="11282" width="5.125" style="39" customWidth="1"/>
    <col min="11283" max="11283" width="8.875" style="39" customWidth="1"/>
    <col min="11284" max="11520" width="10.625" style="39"/>
    <col min="11521" max="11521" width="12.625" style="39" customWidth="1"/>
    <col min="11522" max="11523" width="10.375" style="39" customWidth="1"/>
    <col min="11524" max="11524" width="8.625" style="39" customWidth="1"/>
    <col min="11525" max="11526" width="13.5" style="39" customWidth="1"/>
    <col min="11527" max="11527" width="11.625" style="39" customWidth="1"/>
    <col min="11528" max="11528" width="11.5" style="39" customWidth="1"/>
    <col min="11529" max="11529" width="11.75" style="39" customWidth="1"/>
    <col min="11530" max="11530" width="11.625" style="39" customWidth="1"/>
    <col min="11531" max="11531" width="8.625" style="39" customWidth="1"/>
    <col min="11532" max="11535" width="9.375" style="39" customWidth="1"/>
    <col min="11536" max="11536" width="5.125" style="39" customWidth="1"/>
    <col min="11537" max="11537" width="8.25" style="39" customWidth="1"/>
    <col min="11538" max="11538" width="5.125" style="39" customWidth="1"/>
    <col min="11539" max="11539" width="8.875" style="39" customWidth="1"/>
    <col min="11540" max="11776" width="10.625" style="39"/>
    <col min="11777" max="11777" width="12.625" style="39" customWidth="1"/>
    <col min="11778" max="11779" width="10.375" style="39" customWidth="1"/>
    <col min="11780" max="11780" width="8.625" style="39" customWidth="1"/>
    <col min="11781" max="11782" width="13.5" style="39" customWidth="1"/>
    <col min="11783" max="11783" width="11.625" style="39" customWidth="1"/>
    <col min="11784" max="11784" width="11.5" style="39" customWidth="1"/>
    <col min="11785" max="11785" width="11.75" style="39" customWidth="1"/>
    <col min="11786" max="11786" width="11.625" style="39" customWidth="1"/>
    <col min="11787" max="11787" width="8.625" style="39" customWidth="1"/>
    <col min="11788" max="11791" width="9.375" style="39" customWidth="1"/>
    <col min="11792" max="11792" width="5.125" style="39" customWidth="1"/>
    <col min="11793" max="11793" width="8.25" style="39" customWidth="1"/>
    <col min="11794" max="11794" width="5.125" style="39" customWidth="1"/>
    <col min="11795" max="11795" width="8.875" style="39" customWidth="1"/>
    <col min="11796" max="12032" width="10.625" style="39"/>
    <col min="12033" max="12033" width="12.625" style="39" customWidth="1"/>
    <col min="12034" max="12035" width="10.375" style="39" customWidth="1"/>
    <col min="12036" max="12036" width="8.625" style="39" customWidth="1"/>
    <col min="12037" max="12038" width="13.5" style="39" customWidth="1"/>
    <col min="12039" max="12039" width="11.625" style="39" customWidth="1"/>
    <col min="12040" max="12040" width="11.5" style="39" customWidth="1"/>
    <col min="12041" max="12041" width="11.75" style="39" customWidth="1"/>
    <col min="12042" max="12042" width="11.625" style="39" customWidth="1"/>
    <col min="12043" max="12043" width="8.625" style="39" customWidth="1"/>
    <col min="12044" max="12047" width="9.375" style="39" customWidth="1"/>
    <col min="12048" max="12048" width="5.125" style="39" customWidth="1"/>
    <col min="12049" max="12049" width="8.25" style="39" customWidth="1"/>
    <col min="12050" max="12050" width="5.125" style="39" customWidth="1"/>
    <col min="12051" max="12051" width="8.875" style="39" customWidth="1"/>
    <col min="12052" max="12288" width="10.625" style="39"/>
    <col min="12289" max="12289" width="12.625" style="39" customWidth="1"/>
    <col min="12290" max="12291" width="10.375" style="39" customWidth="1"/>
    <col min="12292" max="12292" width="8.625" style="39" customWidth="1"/>
    <col min="12293" max="12294" width="13.5" style="39" customWidth="1"/>
    <col min="12295" max="12295" width="11.625" style="39" customWidth="1"/>
    <col min="12296" max="12296" width="11.5" style="39" customWidth="1"/>
    <col min="12297" max="12297" width="11.75" style="39" customWidth="1"/>
    <col min="12298" max="12298" width="11.625" style="39" customWidth="1"/>
    <col min="12299" max="12299" width="8.625" style="39" customWidth="1"/>
    <col min="12300" max="12303" width="9.375" style="39" customWidth="1"/>
    <col min="12304" max="12304" width="5.125" style="39" customWidth="1"/>
    <col min="12305" max="12305" width="8.25" style="39" customWidth="1"/>
    <col min="12306" max="12306" width="5.125" style="39" customWidth="1"/>
    <col min="12307" max="12307" width="8.875" style="39" customWidth="1"/>
    <col min="12308" max="12544" width="10.625" style="39"/>
    <col min="12545" max="12545" width="12.625" style="39" customWidth="1"/>
    <col min="12546" max="12547" width="10.375" style="39" customWidth="1"/>
    <col min="12548" max="12548" width="8.625" style="39" customWidth="1"/>
    <col min="12549" max="12550" width="13.5" style="39" customWidth="1"/>
    <col min="12551" max="12551" width="11.625" style="39" customWidth="1"/>
    <col min="12552" max="12552" width="11.5" style="39" customWidth="1"/>
    <col min="12553" max="12553" width="11.75" style="39" customWidth="1"/>
    <col min="12554" max="12554" width="11.625" style="39" customWidth="1"/>
    <col min="12555" max="12555" width="8.625" style="39" customWidth="1"/>
    <col min="12556" max="12559" width="9.375" style="39" customWidth="1"/>
    <col min="12560" max="12560" width="5.125" style="39" customWidth="1"/>
    <col min="12561" max="12561" width="8.25" style="39" customWidth="1"/>
    <col min="12562" max="12562" width="5.125" style="39" customWidth="1"/>
    <col min="12563" max="12563" width="8.875" style="39" customWidth="1"/>
    <col min="12564" max="12800" width="10.625" style="39"/>
    <col min="12801" max="12801" width="12.625" style="39" customWidth="1"/>
    <col min="12802" max="12803" width="10.375" style="39" customWidth="1"/>
    <col min="12804" max="12804" width="8.625" style="39" customWidth="1"/>
    <col min="12805" max="12806" width="13.5" style="39" customWidth="1"/>
    <col min="12807" max="12807" width="11.625" style="39" customWidth="1"/>
    <col min="12808" max="12808" width="11.5" style="39" customWidth="1"/>
    <col min="12809" max="12809" width="11.75" style="39" customWidth="1"/>
    <col min="12810" max="12810" width="11.625" style="39" customWidth="1"/>
    <col min="12811" max="12811" width="8.625" style="39" customWidth="1"/>
    <col min="12812" max="12815" width="9.375" style="39" customWidth="1"/>
    <col min="12816" max="12816" width="5.125" style="39" customWidth="1"/>
    <col min="12817" max="12817" width="8.25" style="39" customWidth="1"/>
    <col min="12818" max="12818" width="5.125" style="39" customWidth="1"/>
    <col min="12819" max="12819" width="8.875" style="39" customWidth="1"/>
    <col min="12820" max="13056" width="10.625" style="39"/>
    <col min="13057" max="13057" width="12.625" style="39" customWidth="1"/>
    <col min="13058" max="13059" width="10.375" style="39" customWidth="1"/>
    <col min="13060" max="13060" width="8.625" style="39" customWidth="1"/>
    <col min="13061" max="13062" width="13.5" style="39" customWidth="1"/>
    <col min="13063" max="13063" width="11.625" style="39" customWidth="1"/>
    <col min="13064" max="13064" width="11.5" style="39" customWidth="1"/>
    <col min="13065" max="13065" width="11.75" style="39" customWidth="1"/>
    <col min="13066" max="13066" width="11.625" style="39" customWidth="1"/>
    <col min="13067" max="13067" width="8.625" style="39" customWidth="1"/>
    <col min="13068" max="13071" width="9.375" style="39" customWidth="1"/>
    <col min="13072" max="13072" width="5.125" style="39" customWidth="1"/>
    <col min="13073" max="13073" width="8.25" style="39" customWidth="1"/>
    <col min="13074" max="13074" width="5.125" style="39" customWidth="1"/>
    <col min="13075" max="13075" width="8.875" style="39" customWidth="1"/>
    <col min="13076" max="13312" width="10.625" style="39"/>
    <col min="13313" max="13313" width="12.625" style="39" customWidth="1"/>
    <col min="13314" max="13315" width="10.375" style="39" customWidth="1"/>
    <col min="13316" max="13316" width="8.625" style="39" customWidth="1"/>
    <col min="13317" max="13318" width="13.5" style="39" customWidth="1"/>
    <col min="13319" max="13319" width="11.625" style="39" customWidth="1"/>
    <col min="13320" max="13320" width="11.5" style="39" customWidth="1"/>
    <col min="13321" max="13321" width="11.75" style="39" customWidth="1"/>
    <col min="13322" max="13322" width="11.625" style="39" customWidth="1"/>
    <col min="13323" max="13323" width="8.625" style="39" customWidth="1"/>
    <col min="13324" max="13327" width="9.375" style="39" customWidth="1"/>
    <col min="13328" max="13328" width="5.125" style="39" customWidth="1"/>
    <col min="13329" max="13329" width="8.25" style="39" customWidth="1"/>
    <col min="13330" max="13330" width="5.125" style="39" customWidth="1"/>
    <col min="13331" max="13331" width="8.875" style="39" customWidth="1"/>
    <col min="13332" max="13568" width="10.625" style="39"/>
    <col min="13569" max="13569" width="12.625" style="39" customWidth="1"/>
    <col min="13570" max="13571" width="10.375" style="39" customWidth="1"/>
    <col min="13572" max="13572" width="8.625" style="39" customWidth="1"/>
    <col min="13573" max="13574" width="13.5" style="39" customWidth="1"/>
    <col min="13575" max="13575" width="11.625" style="39" customWidth="1"/>
    <col min="13576" max="13576" width="11.5" style="39" customWidth="1"/>
    <col min="13577" max="13577" width="11.75" style="39" customWidth="1"/>
    <col min="13578" max="13578" width="11.625" style="39" customWidth="1"/>
    <col min="13579" max="13579" width="8.625" style="39" customWidth="1"/>
    <col min="13580" max="13583" width="9.375" style="39" customWidth="1"/>
    <col min="13584" max="13584" width="5.125" style="39" customWidth="1"/>
    <col min="13585" max="13585" width="8.25" style="39" customWidth="1"/>
    <col min="13586" max="13586" width="5.125" style="39" customWidth="1"/>
    <col min="13587" max="13587" width="8.875" style="39" customWidth="1"/>
    <col min="13588" max="13824" width="10.625" style="39"/>
    <col min="13825" max="13825" width="12.625" style="39" customWidth="1"/>
    <col min="13826" max="13827" width="10.375" style="39" customWidth="1"/>
    <col min="13828" max="13828" width="8.625" style="39" customWidth="1"/>
    <col min="13829" max="13830" width="13.5" style="39" customWidth="1"/>
    <col min="13831" max="13831" width="11.625" style="39" customWidth="1"/>
    <col min="13832" max="13832" width="11.5" style="39" customWidth="1"/>
    <col min="13833" max="13833" width="11.75" style="39" customWidth="1"/>
    <col min="13834" max="13834" width="11.625" style="39" customWidth="1"/>
    <col min="13835" max="13835" width="8.625" style="39" customWidth="1"/>
    <col min="13836" max="13839" width="9.375" style="39" customWidth="1"/>
    <col min="13840" max="13840" width="5.125" style="39" customWidth="1"/>
    <col min="13841" max="13841" width="8.25" style="39" customWidth="1"/>
    <col min="13842" max="13842" width="5.125" style="39" customWidth="1"/>
    <col min="13843" max="13843" width="8.875" style="39" customWidth="1"/>
    <col min="13844" max="14080" width="10.625" style="39"/>
    <col min="14081" max="14081" width="12.625" style="39" customWidth="1"/>
    <col min="14082" max="14083" width="10.375" style="39" customWidth="1"/>
    <col min="14084" max="14084" width="8.625" style="39" customWidth="1"/>
    <col min="14085" max="14086" width="13.5" style="39" customWidth="1"/>
    <col min="14087" max="14087" width="11.625" style="39" customWidth="1"/>
    <col min="14088" max="14088" width="11.5" style="39" customWidth="1"/>
    <col min="14089" max="14089" width="11.75" style="39" customWidth="1"/>
    <col min="14090" max="14090" width="11.625" style="39" customWidth="1"/>
    <col min="14091" max="14091" width="8.625" style="39" customWidth="1"/>
    <col min="14092" max="14095" width="9.375" style="39" customWidth="1"/>
    <col min="14096" max="14096" width="5.125" style="39" customWidth="1"/>
    <col min="14097" max="14097" width="8.25" style="39" customWidth="1"/>
    <col min="14098" max="14098" width="5.125" style="39" customWidth="1"/>
    <col min="14099" max="14099" width="8.875" style="39" customWidth="1"/>
    <col min="14100" max="14336" width="10.625" style="39"/>
    <col min="14337" max="14337" width="12.625" style="39" customWidth="1"/>
    <col min="14338" max="14339" width="10.375" style="39" customWidth="1"/>
    <col min="14340" max="14340" width="8.625" style="39" customWidth="1"/>
    <col min="14341" max="14342" width="13.5" style="39" customWidth="1"/>
    <col min="14343" max="14343" width="11.625" style="39" customWidth="1"/>
    <col min="14344" max="14344" width="11.5" style="39" customWidth="1"/>
    <col min="14345" max="14345" width="11.75" style="39" customWidth="1"/>
    <col min="14346" max="14346" width="11.625" style="39" customWidth="1"/>
    <col min="14347" max="14347" width="8.625" style="39" customWidth="1"/>
    <col min="14348" max="14351" width="9.375" style="39" customWidth="1"/>
    <col min="14352" max="14352" width="5.125" style="39" customWidth="1"/>
    <col min="14353" max="14353" width="8.25" style="39" customWidth="1"/>
    <col min="14354" max="14354" width="5.125" style="39" customWidth="1"/>
    <col min="14355" max="14355" width="8.875" style="39" customWidth="1"/>
    <col min="14356" max="14592" width="10.625" style="39"/>
    <col min="14593" max="14593" width="12.625" style="39" customWidth="1"/>
    <col min="14594" max="14595" width="10.375" style="39" customWidth="1"/>
    <col min="14596" max="14596" width="8.625" style="39" customWidth="1"/>
    <col min="14597" max="14598" width="13.5" style="39" customWidth="1"/>
    <col min="14599" max="14599" width="11.625" style="39" customWidth="1"/>
    <col min="14600" max="14600" width="11.5" style="39" customWidth="1"/>
    <col min="14601" max="14601" width="11.75" style="39" customWidth="1"/>
    <col min="14602" max="14602" width="11.625" style="39" customWidth="1"/>
    <col min="14603" max="14603" width="8.625" style="39" customWidth="1"/>
    <col min="14604" max="14607" width="9.375" style="39" customWidth="1"/>
    <col min="14608" max="14608" width="5.125" style="39" customWidth="1"/>
    <col min="14609" max="14609" width="8.25" style="39" customWidth="1"/>
    <col min="14610" max="14610" width="5.125" style="39" customWidth="1"/>
    <col min="14611" max="14611" width="8.875" style="39" customWidth="1"/>
    <col min="14612" max="14848" width="10.625" style="39"/>
    <col min="14849" max="14849" width="12.625" style="39" customWidth="1"/>
    <col min="14850" max="14851" width="10.375" style="39" customWidth="1"/>
    <col min="14852" max="14852" width="8.625" style="39" customWidth="1"/>
    <col min="14853" max="14854" width="13.5" style="39" customWidth="1"/>
    <col min="14855" max="14855" width="11.625" style="39" customWidth="1"/>
    <col min="14856" max="14856" width="11.5" style="39" customWidth="1"/>
    <col min="14857" max="14857" width="11.75" style="39" customWidth="1"/>
    <col min="14858" max="14858" width="11.625" style="39" customWidth="1"/>
    <col min="14859" max="14859" width="8.625" style="39" customWidth="1"/>
    <col min="14860" max="14863" width="9.375" style="39" customWidth="1"/>
    <col min="14864" max="14864" width="5.125" style="39" customWidth="1"/>
    <col min="14865" max="14865" width="8.25" style="39" customWidth="1"/>
    <col min="14866" max="14866" width="5.125" style="39" customWidth="1"/>
    <col min="14867" max="14867" width="8.875" style="39" customWidth="1"/>
    <col min="14868" max="15104" width="10.625" style="39"/>
    <col min="15105" max="15105" width="12.625" style="39" customWidth="1"/>
    <col min="15106" max="15107" width="10.375" style="39" customWidth="1"/>
    <col min="15108" max="15108" width="8.625" style="39" customWidth="1"/>
    <col min="15109" max="15110" width="13.5" style="39" customWidth="1"/>
    <col min="15111" max="15111" width="11.625" style="39" customWidth="1"/>
    <col min="15112" max="15112" width="11.5" style="39" customWidth="1"/>
    <col min="15113" max="15113" width="11.75" style="39" customWidth="1"/>
    <col min="15114" max="15114" width="11.625" style="39" customWidth="1"/>
    <col min="15115" max="15115" width="8.625" style="39" customWidth="1"/>
    <col min="15116" max="15119" width="9.375" style="39" customWidth="1"/>
    <col min="15120" max="15120" width="5.125" style="39" customWidth="1"/>
    <col min="15121" max="15121" width="8.25" style="39" customWidth="1"/>
    <col min="15122" max="15122" width="5.125" style="39" customWidth="1"/>
    <col min="15123" max="15123" width="8.875" style="39" customWidth="1"/>
    <col min="15124" max="15360" width="10.625" style="39"/>
    <col min="15361" max="15361" width="12.625" style="39" customWidth="1"/>
    <col min="15362" max="15363" width="10.375" style="39" customWidth="1"/>
    <col min="15364" max="15364" width="8.625" style="39" customWidth="1"/>
    <col min="15365" max="15366" width="13.5" style="39" customWidth="1"/>
    <col min="15367" max="15367" width="11.625" style="39" customWidth="1"/>
    <col min="15368" max="15368" width="11.5" style="39" customWidth="1"/>
    <col min="15369" max="15369" width="11.75" style="39" customWidth="1"/>
    <col min="15370" max="15370" width="11.625" style="39" customWidth="1"/>
    <col min="15371" max="15371" width="8.625" style="39" customWidth="1"/>
    <col min="15372" max="15375" width="9.375" style="39" customWidth="1"/>
    <col min="15376" max="15376" width="5.125" style="39" customWidth="1"/>
    <col min="15377" max="15377" width="8.25" style="39" customWidth="1"/>
    <col min="15378" max="15378" width="5.125" style="39" customWidth="1"/>
    <col min="15379" max="15379" width="8.875" style="39" customWidth="1"/>
    <col min="15380" max="15616" width="10.625" style="39"/>
    <col min="15617" max="15617" width="12.625" style="39" customWidth="1"/>
    <col min="15618" max="15619" width="10.375" style="39" customWidth="1"/>
    <col min="15620" max="15620" width="8.625" style="39" customWidth="1"/>
    <col min="15621" max="15622" width="13.5" style="39" customWidth="1"/>
    <col min="15623" max="15623" width="11.625" style="39" customWidth="1"/>
    <col min="15624" max="15624" width="11.5" style="39" customWidth="1"/>
    <col min="15625" max="15625" width="11.75" style="39" customWidth="1"/>
    <col min="15626" max="15626" width="11.625" style="39" customWidth="1"/>
    <col min="15627" max="15627" width="8.625" style="39" customWidth="1"/>
    <col min="15628" max="15631" width="9.375" style="39" customWidth="1"/>
    <col min="15632" max="15632" width="5.125" style="39" customWidth="1"/>
    <col min="15633" max="15633" width="8.25" style="39" customWidth="1"/>
    <col min="15634" max="15634" width="5.125" style="39" customWidth="1"/>
    <col min="15635" max="15635" width="8.875" style="39" customWidth="1"/>
    <col min="15636" max="15872" width="10.625" style="39"/>
    <col min="15873" max="15873" width="12.625" style="39" customWidth="1"/>
    <col min="15874" max="15875" width="10.375" style="39" customWidth="1"/>
    <col min="15876" max="15876" width="8.625" style="39" customWidth="1"/>
    <col min="15877" max="15878" width="13.5" style="39" customWidth="1"/>
    <col min="15879" max="15879" width="11.625" style="39" customWidth="1"/>
    <col min="15880" max="15880" width="11.5" style="39" customWidth="1"/>
    <col min="15881" max="15881" width="11.75" style="39" customWidth="1"/>
    <col min="15882" max="15882" width="11.625" style="39" customWidth="1"/>
    <col min="15883" max="15883" width="8.625" style="39" customWidth="1"/>
    <col min="15884" max="15887" width="9.375" style="39" customWidth="1"/>
    <col min="15888" max="15888" width="5.125" style="39" customWidth="1"/>
    <col min="15889" max="15889" width="8.25" style="39" customWidth="1"/>
    <col min="15890" max="15890" width="5.125" style="39" customWidth="1"/>
    <col min="15891" max="15891" width="8.875" style="39" customWidth="1"/>
    <col min="15892" max="16128" width="10.625" style="39"/>
    <col min="16129" max="16129" width="12.625" style="39" customWidth="1"/>
    <col min="16130" max="16131" width="10.375" style="39" customWidth="1"/>
    <col min="16132" max="16132" width="8.625" style="39" customWidth="1"/>
    <col min="16133" max="16134" width="13.5" style="39" customWidth="1"/>
    <col min="16135" max="16135" width="11.625" style="39" customWidth="1"/>
    <col min="16136" max="16136" width="11.5" style="39" customWidth="1"/>
    <col min="16137" max="16137" width="11.75" style="39" customWidth="1"/>
    <col min="16138" max="16138" width="11.625" style="39" customWidth="1"/>
    <col min="16139" max="16139" width="8.625" style="39" customWidth="1"/>
    <col min="16140" max="16143" width="9.375" style="39" customWidth="1"/>
    <col min="16144" max="16144" width="5.125" style="39" customWidth="1"/>
    <col min="16145" max="16145" width="8.25" style="39" customWidth="1"/>
    <col min="16146" max="16146" width="5.125" style="39" customWidth="1"/>
    <col min="16147" max="16147" width="8.875" style="39" customWidth="1"/>
    <col min="16148" max="16384" width="10.625" style="39"/>
  </cols>
  <sheetData>
    <row r="1" spans="1:19" ht="31.5" customHeight="1">
      <c r="A1" s="361" t="s">
        <v>63</v>
      </c>
      <c r="B1" s="361"/>
      <c r="C1" s="361"/>
      <c r="D1" s="361"/>
      <c r="E1" s="361"/>
      <c r="F1" s="361"/>
      <c r="G1" s="361"/>
      <c r="H1" s="361"/>
      <c r="I1" s="361"/>
      <c r="J1" s="361"/>
      <c r="K1" s="361"/>
      <c r="L1" s="361"/>
      <c r="M1" s="361"/>
      <c r="N1" s="361"/>
      <c r="O1" s="361"/>
      <c r="P1" s="361"/>
      <c r="Q1" s="361"/>
      <c r="R1" s="361"/>
      <c r="S1" s="361"/>
    </row>
    <row r="2" spans="1:19" s="40" customFormat="1" ht="17.25" customHeight="1">
      <c r="A2" s="67"/>
      <c r="B2" s="69"/>
      <c r="C2" s="69"/>
      <c r="D2" s="69"/>
      <c r="E2" s="69"/>
      <c r="F2" s="69"/>
      <c r="G2" s="69"/>
      <c r="H2" s="69"/>
      <c r="I2" s="69"/>
      <c r="J2" s="69"/>
      <c r="K2" s="69"/>
      <c r="L2" s="69"/>
      <c r="M2" s="69"/>
      <c r="N2" s="69"/>
      <c r="O2" s="69"/>
      <c r="P2" s="69"/>
      <c r="Q2" s="69"/>
    </row>
    <row r="3" spans="1:19" s="40" customFormat="1" ht="24.75" customHeight="1">
      <c r="A3" s="412" t="s">
        <v>201</v>
      </c>
      <c r="B3" s="412"/>
      <c r="C3" s="412"/>
      <c r="D3" s="412"/>
      <c r="E3" s="412"/>
      <c r="F3" s="412"/>
      <c r="G3" s="412"/>
      <c r="H3" s="412"/>
      <c r="I3" s="412"/>
      <c r="J3" s="412"/>
      <c r="K3" s="412"/>
      <c r="L3" s="412"/>
      <c r="M3" s="412"/>
      <c r="N3" s="412"/>
      <c r="O3" s="412"/>
      <c r="P3" s="412"/>
      <c r="Q3" s="412"/>
      <c r="R3" s="412"/>
      <c r="S3" s="412"/>
    </row>
    <row r="4" spans="1:19" s="40" customFormat="1" ht="24.75" customHeight="1">
      <c r="A4" s="412" t="s">
        <v>202</v>
      </c>
      <c r="B4" s="412"/>
      <c r="C4" s="412"/>
      <c r="D4" s="412"/>
      <c r="E4" s="412"/>
      <c r="F4" s="412"/>
      <c r="G4" s="412"/>
      <c r="H4" s="412"/>
      <c r="I4" s="412"/>
      <c r="J4" s="412"/>
      <c r="K4" s="412"/>
      <c r="L4" s="412"/>
      <c r="M4" s="412"/>
      <c r="N4" s="200"/>
      <c r="O4" s="200"/>
      <c r="P4" s="200"/>
      <c r="Q4" s="200"/>
      <c r="R4" s="399" t="s">
        <v>53</v>
      </c>
      <c r="S4" s="399"/>
    </row>
    <row r="5" spans="1:19" s="5" customFormat="1" ht="21" customHeight="1" thickBot="1">
      <c r="A5" s="163"/>
      <c r="B5" s="164"/>
      <c r="C5" s="165"/>
      <c r="D5" s="165"/>
      <c r="E5" s="164"/>
      <c r="F5" s="164"/>
      <c r="G5" s="164"/>
      <c r="H5" s="164"/>
      <c r="I5" s="164"/>
      <c r="J5" s="164"/>
      <c r="K5" s="164"/>
      <c r="L5" s="164"/>
      <c r="M5" s="164"/>
      <c r="N5" s="164"/>
      <c r="O5" s="164"/>
      <c r="P5" s="164"/>
      <c r="Q5" s="164"/>
      <c r="R5" s="400"/>
      <c r="S5" s="400"/>
    </row>
    <row r="6" spans="1:19" s="35" customFormat="1" ht="24" customHeight="1" thickTop="1">
      <c r="A6" s="377" t="s">
        <v>147</v>
      </c>
      <c r="B6" s="408" t="s">
        <v>203</v>
      </c>
      <c r="C6" s="377"/>
      <c r="D6" s="413" t="s">
        <v>204</v>
      </c>
      <c r="E6" s="414"/>
      <c r="F6" s="414"/>
      <c r="G6" s="414"/>
      <c r="H6" s="414"/>
      <c r="I6" s="414"/>
      <c r="J6" s="415"/>
      <c r="K6" s="413" t="s">
        <v>205</v>
      </c>
      <c r="L6" s="414"/>
      <c r="M6" s="414"/>
      <c r="N6" s="414"/>
      <c r="O6" s="415"/>
      <c r="P6" s="413" t="s">
        <v>206</v>
      </c>
      <c r="Q6" s="414"/>
      <c r="R6" s="414"/>
      <c r="S6" s="414"/>
    </row>
    <row r="7" spans="1:19" s="35" customFormat="1" ht="24" customHeight="1">
      <c r="A7" s="378"/>
      <c r="B7" s="398"/>
      <c r="C7" s="379"/>
      <c r="D7" s="395" t="s">
        <v>207</v>
      </c>
      <c r="E7" s="395" t="s">
        <v>208</v>
      </c>
      <c r="F7" s="409" t="s">
        <v>209</v>
      </c>
      <c r="G7" s="409" t="s">
        <v>210</v>
      </c>
      <c r="H7" s="410" t="s">
        <v>31</v>
      </c>
      <c r="I7" s="409" t="s">
        <v>28</v>
      </c>
      <c r="J7" s="404" t="s">
        <v>52</v>
      </c>
      <c r="K7" s="395" t="s">
        <v>207</v>
      </c>
      <c r="L7" s="395" t="s">
        <v>49</v>
      </c>
      <c r="M7" s="409" t="s">
        <v>209</v>
      </c>
      <c r="N7" s="409" t="s">
        <v>210</v>
      </c>
      <c r="O7" s="410" t="s">
        <v>31</v>
      </c>
      <c r="P7" s="401" t="s">
        <v>8</v>
      </c>
      <c r="Q7" s="402"/>
      <c r="R7" s="401" t="s">
        <v>211</v>
      </c>
      <c r="S7" s="403"/>
    </row>
    <row r="8" spans="1:19" s="35" customFormat="1" ht="24" customHeight="1">
      <c r="A8" s="378"/>
      <c r="B8" s="395" t="s">
        <v>41</v>
      </c>
      <c r="C8" s="410" t="s">
        <v>51</v>
      </c>
      <c r="D8" s="407"/>
      <c r="E8" s="407"/>
      <c r="F8" s="407"/>
      <c r="G8" s="407"/>
      <c r="H8" s="416"/>
      <c r="I8" s="407"/>
      <c r="J8" s="405"/>
      <c r="K8" s="407"/>
      <c r="L8" s="407"/>
      <c r="M8" s="407"/>
      <c r="N8" s="407"/>
      <c r="O8" s="416"/>
      <c r="P8" s="395" t="s">
        <v>46</v>
      </c>
      <c r="Q8" s="395" t="s">
        <v>212</v>
      </c>
      <c r="R8" s="395" t="s">
        <v>46</v>
      </c>
      <c r="S8" s="397" t="s">
        <v>212</v>
      </c>
    </row>
    <row r="9" spans="1:19" s="32" customFormat="1" ht="24.75" customHeight="1">
      <c r="A9" s="379"/>
      <c r="B9" s="396"/>
      <c r="C9" s="411"/>
      <c r="D9" s="396"/>
      <c r="E9" s="396"/>
      <c r="F9" s="396"/>
      <c r="G9" s="396"/>
      <c r="H9" s="417"/>
      <c r="I9" s="396"/>
      <c r="J9" s="406"/>
      <c r="K9" s="396"/>
      <c r="L9" s="396"/>
      <c r="M9" s="396"/>
      <c r="N9" s="396"/>
      <c r="O9" s="417"/>
      <c r="P9" s="396"/>
      <c r="Q9" s="396"/>
      <c r="R9" s="396"/>
      <c r="S9" s="398"/>
    </row>
    <row r="10" spans="1:19" s="32" customFormat="1" ht="24.95" customHeight="1">
      <c r="A10" s="166" t="s">
        <v>228</v>
      </c>
      <c r="B10" s="167">
        <v>3866</v>
      </c>
      <c r="C10" s="172">
        <v>5967</v>
      </c>
      <c r="D10" s="169">
        <v>93604</v>
      </c>
      <c r="E10" s="169">
        <v>2511238</v>
      </c>
      <c r="F10" s="169">
        <v>1843885</v>
      </c>
      <c r="G10" s="169">
        <v>602695</v>
      </c>
      <c r="H10" s="169">
        <v>64658</v>
      </c>
      <c r="I10" s="170">
        <v>15.686944863415452</v>
      </c>
      <c r="J10" s="169">
        <v>420854.36567789508</v>
      </c>
      <c r="K10" s="172">
        <v>2840</v>
      </c>
      <c r="L10" s="169">
        <v>25414</v>
      </c>
      <c r="M10" s="169">
        <v>18675</v>
      </c>
      <c r="N10" s="169">
        <v>6107</v>
      </c>
      <c r="O10" s="169">
        <v>631</v>
      </c>
      <c r="P10" s="172">
        <v>18</v>
      </c>
      <c r="Q10" s="172">
        <v>7544</v>
      </c>
      <c r="R10" s="171">
        <v>37</v>
      </c>
      <c r="S10" s="171">
        <v>1110</v>
      </c>
    </row>
    <row r="11" spans="1:19" s="32" customFormat="1" ht="24.95" customHeight="1">
      <c r="A11" s="166">
        <v>3</v>
      </c>
      <c r="B11" s="167">
        <v>3831</v>
      </c>
      <c r="C11" s="172">
        <v>5872</v>
      </c>
      <c r="D11" s="169">
        <v>99165</v>
      </c>
      <c r="E11" s="169">
        <v>2630104</v>
      </c>
      <c r="F11" s="169">
        <v>1946243</v>
      </c>
      <c r="G11" s="169">
        <v>614162</v>
      </c>
      <c r="H11" s="169">
        <v>69700</v>
      </c>
      <c r="I11" s="170">
        <v>16.887772479564031</v>
      </c>
      <c r="J11" s="169">
        <v>447905.99455040868</v>
      </c>
      <c r="K11" s="172">
        <v>2847</v>
      </c>
      <c r="L11" s="169">
        <v>25329</v>
      </c>
      <c r="M11" s="169">
        <v>18699</v>
      </c>
      <c r="N11" s="169">
        <v>6060</v>
      </c>
      <c r="O11" s="169">
        <v>569</v>
      </c>
      <c r="P11" s="172">
        <v>19</v>
      </c>
      <c r="Q11" s="172">
        <v>7980</v>
      </c>
      <c r="R11" s="171">
        <v>57</v>
      </c>
      <c r="S11" s="171">
        <v>1710</v>
      </c>
    </row>
    <row r="12" spans="1:19" s="32" customFormat="1" ht="24.95" customHeight="1">
      <c r="A12" s="166">
        <v>4</v>
      </c>
      <c r="B12" s="167">
        <v>3717</v>
      </c>
      <c r="C12" s="172">
        <v>5541</v>
      </c>
      <c r="D12" s="169">
        <v>98677</v>
      </c>
      <c r="E12" s="169">
        <v>2660533</v>
      </c>
      <c r="F12" s="169">
        <v>1971480</v>
      </c>
      <c r="G12" s="169">
        <v>608617</v>
      </c>
      <c r="H12" s="169">
        <v>80436</v>
      </c>
      <c r="I12" s="170">
        <f t="shared" ref="I12" si="0">D12/C12</f>
        <v>17.808518317993141</v>
      </c>
      <c r="J12" s="169">
        <f t="shared" ref="J12" si="1">E12/C12*1000</f>
        <v>480153.94333152857</v>
      </c>
      <c r="K12" s="172">
        <v>2826</v>
      </c>
      <c r="L12" s="169">
        <v>25458</v>
      </c>
      <c r="M12" s="169">
        <v>18663</v>
      </c>
      <c r="N12" s="169">
        <v>6455</v>
      </c>
      <c r="O12" s="169">
        <v>339</v>
      </c>
      <c r="P12" s="172">
        <v>22</v>
      </c>
      <c r="Q12" s="172">
        <v>9203</v>
      </c>
      <c r="R12" s="171">
        <v>26</v>
      </c>
      <c r="S12" s="171">
        <v>780</v>
      </c>
    </row>
    <row r="13" spans="1:19" s="32" customFormat="1" ht="24.95" customHeight="1">
      <c r="A13" s="166">
        <v>5</v>
      </c>
      <c r="B13" s="167">
        <v>3663</v>
      </c>
      <c r="C13" s="172">
        <v>5410</v>
      </c>
      <c r="D13" s="169">
        <v>97654</v>
      </c>
      <c r="E13" s="169">
        <v>2712438</v>
      </c>
      <c r="F13" s="169">
        <v>2007030</v>
      </c>
      <c r="G13" s="169">
        <v>629096</v>
      </c>
      <c r="H13" s="169">
        <v>76312</v>
      </c>
      <c r="I13" s="170">
        <f>D13/C13</f>
        <v>18.050646950092421</v>
      </c>
      <c r="J13" s="169">
        <f>E13/C13*1000</f>
        <v>501374.86136783735</v>
      </c>
      <c r="K13" s="172">
        <v>2788</v>
      </c>
      <c r="L13" s="169">
        <v>26427</v>
      </c>
      <c r="M13" s="169">
        <v>19406</v>
      </c>
      <c r="N13" s="169">
        <v>6728</v>
      </c>
      <c r="O13" s="169">
        <v>292</v>
      </c>
      <c r="P13" s="172">
        <v>17</v>
      </c>
      <c r="Q13" s="172">
        <v>8408</v>
      </c>
      <c r="R13" s="171">
        <v>53</v>
      </c>
      <c r="S13" s="171">
        <v>1590</v>
      </c>
    </row>
    <row r="14" spans="1:19" s="66" customFormat="1" ht="24.95" customHeight="1">
      <c r="A14" s="166">
        <v>6</v>
      </c>
      <c r="B14" s="167">
        <v>3506</v>
      </c>
      <c r="C14" s="172">
        <v>5083</v>
      </c>
      <c r="D14" s="169">
        <v>91467</v>
      </c>
      <c r="E14" s="169">
        <v>2546440</v>
      </c>
      <c r="F14" s="169">
        <v>1873632</v>
      </c>
      <c r="G14" s="169">
        <v>599132</v>
      </c>
      <c r="H14" s="169">
        <v>73676</v>
      </c>
      <c r="I14" s="170">
        <f>D14/C14</f>
        <v>17.994688176273854</v>
      </c>
      <c r="J14" s="169">
        <f>E14/C14*1000</f>
        <v>500971.86700767267</v>
      </c>
      <c r="K14" s="172">
        <v>2518</v>
      </c>
      <c r="L14" s="169">
        <v>26274</v>
      </c>
      <c r="M14" s="169">
        <v>19380</v>
      </c>
      <c r="N14" s="169">
        <v>6628</v>
      </c>
      <c r="O14" s="169">
        <v>266</v>
      </c>
      <c r="P14" s="172">
        <v>11</v>
      </c>
      <c r="Q14" s="172">
        <v>4964</v>
      </c>
      <c r="R14" s="171">
        <v>46</v>
      </c>
      <c r="S14" s="171">
        <v>1380</v>
      </c>
    </row>
    <row r="15" spans="1:19" s="66" customFormat="1" ht="17.25" customHeight="1">
      <c r="A15" s="173"/>
      <c r="B15" s="174"/>
      <c r="C15" s="175"/>
      <c r="D15" s="175"/>
      <c r="E15" s="175"/>
      <c r="F15" s="175"/>
      <c r="G15" s="175"/>
      <c r="H15" s="175"/>
      <c r="I15" s="176"/>
      <c r="J15" s="175"/>
      <c r="K15" s="175"/>
      <c r="L15" s="175"/>
      <c r="M15" s="175"/>
      <c r="N15" s="175"/>
      <c r="O15" s="175"/>
      <c r="P15" s="175"/>
      <c r="Q15" s="175"/>
      <c r="R15" s="177"/>
      <c r="S15" s="177"/>
    </row>
    <row r="16" spans="1:19" s="32" customFormat="1" ht="17.25" customHeight="1">
      <c r="A16" s="166"/>
      <c r="B16" s="168"/>
      <c r="C16" s="168"/>
      <c r="D16" s="168"/>
      <c r="E16" s="168"/>
      <c r="F16" s="168"/>
      <c r="G16" s="168"/>
      <c r="H16" s="168"/>
      <c r="I16" s="178"/>
      <c r="J16" s="168"/>
      <c r="K16" s="168"/>
      <c r="L16" s="168"/>
      <c r="M16" s="168"/>
      <c r="N16" s="168"/>
      <c r="O16" s="168"/>
      <c r="P16" s="168"/>
      <c r="Q16" s="168"/>
      <c r="R16" s="171"/>
      <c r="S16" s="179" t="s">
        <v>54</v>
      </c>
    </row>
    <row r="17" spans="1:18" s="32" customFormat="1" ht="17.25" customHeight="1">
      <c r="A17" s="68"/>
      <c r="B17" s="68"/>
      <c r="C17" s="68"/>
      <c r="E17" s="70"/>
      <c r="F17" s="71"/>
      <c r="G17" s="71"/>
      <c r="H17" s="71"/>
      <c r="I17" s="71"/>
      <c r="J17" s="71"/>
      <c r="K17" s="71"/>
      <c r="L17" s="71"/>
      <c r="M17" s="71"/>
      <c r="N17" s="72"/>
      <c r="O17" s="72"/>
      <c r="P17" s="71"/>
      <c r="Q17" s="71"/>
      <c r="R17" s="73"/>
    </row>
    <row r="18" spans="1:18" s="32" customFormat="1" ht="17.25" customHeight="1">
      <c r="A18" s="68"/>
      <c r="B18" s="68"/>
      <c r="C18" s="68"/>
      <c r="E18" s="70"/>
      <c r="F18" s="71"/>
      <c r="G18" s="71"/>
      <c r="H18" s="71"/>
      <c r="I18" s="71"/>
      <c r="J18" s="71"/>
      <c r="K18" s="71"/>
      <c r="L18" s="71"/>
      <c r="M18" s="71"/>
      <c r="N18" s="72"/>
      <c r="O18" s="72"/>
      <c r="P18" s="71"/>
      <c r="Q18" s="71"/>
      <c r="R18" s="73"/>
    </row>
    <row r="19" spans="1:18" ht="17.25" customHeight="1">
      <c r="A19" s="299"/>
      <c r="B19" s="299"/>
      <c r="C19" s="299"/>
      <c r="D19" s="299"/>
      <c r="E19" s="299"/>
      <c r="F19" s="299"/>
      <c r="G19" s="299"/>
      <c r="H19" s="299"/>
    </row>
    <row r="20" spans="1:18" ht="17.25" customHeight="1"/>
    <row r="21" spans="1:18" ht="17.25" customHeight="1"/>
    <row r="22" spans="1:18" ht="17.25" customHeight="1"/>
    <row r="23" spans="1:18" ht="17.25" customHeight="1"/>
    <row r="24" spans="1:18" ht="17.25" customHeight="1"/>
    <row r="25" spans="1:18" ht="17.25" customHeight="1"/>
    <row r="26" spans="1:18" ht="17.25" customHeight="1"/>
    <row r="27" spans="1:18" ht="17.25" customHeight="1"/>
    <row r="28" spans="1:18" ht="17.25" customHeight="1"/>
    <row r="29" spans="1:18" ht="17.25" customHeight="1"/>
    <row r="30" spans="1:18" ht="17.25" customHeight="1"/>
    <row r="31" spans="1:18" ht="17.25" customHeight="1"/>
    <row r="32" spans="1:18" ht="17.25" customHeight="1"/>
    <row r="33" spans="1:1" ht="17.25" customHeight="1"/>
    <row r="34" spans="1:1" ht="17.25" customHeight="1"/>
    <row r="35" spans="1:1" ht="17.25" customHeight="1"/>
    <row r="36" spans="1:1" ht="17.25" customHeight="1"/>
    <row r="37" spans="1:1" ht="17.25" customHeight="1"/>
    <row r="38" spans="1:1" ht="17.25" customHeight="1"/>
    <row r="39" spans="1:1" ht="17.25" customHeight="1"/>
    <row r="40" spans="1:1" ht="17.25" customHeight="1"/>
    <row r="41" spans="1:1" ht="17.25" customHeight="1"/>
    <row r="42" spans="1:1" ht="17.25" customHeight="1"/>
    <row r="43" spans="1:1" ht="17.25" customHeight="1"/>
    <row r="44" spans="1:1" ht="17.25" customHeight="1">
      <c r="A44" s="39" t="s">
        <v>37</v>
      </c>
    </row>
    <row r="45" spans="1:1" ht="17.25" customHeight="1"/>
    <row r="46" spans="1:1" ht="17.25" customHeight="1"/>
    <row r="47" spans="1:1" ht="17.25" customHeight="1"/>
    <row r="48" spans="1:1"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30">
    <mergeCell ref="A19:H19"/>
    <mergeCell ref="C8:C9"/>
    <mergeCell ref="A1:S1"/>
    <mergeCell ref="A3:S3"/>
    <mergeCell ref="A4:M4"/>
    <mergeCell ref="D6:J6"/>
    <mergeCell ref="K6:O6"/>
    <mergeCell ref="P6:S6"/>
    <mergeCell ref="L7:L9"/>
    <mergeCell ref="M7:M9"/>
    <mergeCell ref="N7:N9"/>
    <mergeCell ref="O7:O9"/>
    <mergeCell ref="B8:B9"/>
    <mergeCell ref="G7:G9"/>
    <mergeCell ref="H7:H9"/>
    <mergeCell ref="I7:I9"/>
    <mergeCell ref="J7:J9"/>
    <mergeCell ref="K7:K9"/>
    <mergeCell ref="A6:A9"/>
    <mergeCell ref="B6:C7"/>
    <mergeCell ref="D7:D9"/>
    <mergeCell ref="E7:E9"/>
    <mergeCell ref="F7:F9"/>
    <mergeCell ref="P8:P9"/>
    <mergeCell ref="Q8:Q9"/>
    <mergeCell ref="R8:R9"/>
    <mergeCell ref="S8:S9"/>
    <mergeCell ref="R4:S5"/>
    <mergeCell ref="P7:Q7"/>
    <mergeCell ref="R7:S7"/>
  </mergeCells>
  <phoneticPr fontId="9"/>
  <printOptions horizontalCentered="1"/>
  <pageMargins left="0.24581148018648016" right="0.24581148018648016" top="0.78740157480314965" bottom="0.78740157480314965" header="0.51181102362204722" footer="0.51181102362204722"/>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○11-1</vt:lpstr>
      <vt:lpstr>○11-2</vt:lpstr>
      <vt:lpstr>○11-3</vt:lpstr>
      <vt:lpstr>○11-4</vt:lpstr>
      <vt:lpstr>○11-5</vt:lpstr>
      <vt:lpstr>○11-6</vt:lpstr>
      <vt:lpstr>〇11-7</vt:lpstr>
      <vt:lpstr>○11-8</vt:lpstr>
      <vt:lpstr>○11-9</vt:lpstr>
      <vt:lpstr>〇11-10</vt:lpstr>
      <vt:lpstr>○11-11</vt:lpstr>
      <vt:lpstr>○11-12</vt:lpstr>
      <vt:lpstr>'○11-1'!Print_Area</vt:lpstr>
      <vt:lpstr>'○11-11'!Print_Area</vt:lpstr>
      <vt:lpstr>'○11-2'!Print_Area</vt:lpstr>
      <vt:lpstr>'○11-3'!Print_Area</vt:lpstr>
      <vt:lpstr>'○11-4'!Print_Area</vt:lpstr>
      <vt:lpstr>'○11-5'!Print_Area</vt:lpstr>
      <vt:lpstr>'○11-8'!Print_Area</vt:lpstr>
      <vt:lpstr>'○11-9'!Print_Area</vt:lpstr>
      <vt:lpstr>'〇11-7'!Print_Area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MK3101_057</dc:creator>
  <cp:lastModifiedBy>秘書政策課 政策推進係4-l</cp:lastModifiedBy>
  <cp:lastPrinted>2020-02-17T04:38:31Z</cp:lastPrinted>
  <dcterms:created xsi:type="dcterms:W3CDTF">2018-06-18T07:56:57Z</dcterms:created>
  <dcterms:modified xsi:type="dcterms:W3CDTF">2026-03-30T00:35:15Z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2.1.13.0</vt:lpwstr>
  </property>
  <property fmtid="{DCFEDD21-7773-49B2-8022-6FC58DB5260B}" pid="4" name="LastSavedDate">
    <vt:filetime>2020-07-07T00:25:49Z</vt:filetime>
  </property>
</Properties>
</file>