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9"/>
  <workbookPr/>
  <mc:AlternateContent xmlns:mc="http://schemas.openxmlformats.org/markup-compatibility/2006">
    <mc:Choice Requires="x15">
      <x15ac:absPath xmlns:x15ac="http://schemas.microsoft.com/office/spreadsheetml/2010/11/ac" url="C:\Users\seisaku04-l\Desktop\HP向け\"/>
    </mc:Choice>
  </mc:AlternateContent>
  <xr:revisionPtr revIDLastSave="0" documentId="13_ncr:1_{78F287BB-8F02-42BA-890D-A3FA827BD2DE}" xr6:coauthVersionLast="36" xr6:coauthVersionMax="36" xr10:uidLastSave="{00000000-0000-0000-0000-000000000000}"/>
  <bookViews>
    <workbookView xWindow="0" yWindow="0" windowWidth="18735" windowHeight="8370" tabRatio="598" xr2:uid="{00000000-000D-0000-FFFF-FFFF00000000}"/>
  </bookViews>
  <sheets>
    <sheet name="3-1" sheetId="7" r:id="rId1"/>
    <sheet name="3-2 " sheetId="4" r:id="rId2"/>
    <sheet name="3-3 " sheetId="5" r:id="rId3"/>
    <sheet name="3-4" sheetId="6" r:id="rId4"/>
    <sheet name="3-5" sheetId="1" r:id="rId5"/>
  </sheets>
  <externalReferences>
    <externalReference r:id="rId6"/>
  </externalReferences>
  <definedNames>
    <definedName name="a">#REF!</definedName>
    <definedName name="_xlnm.Print_Area" localSheetId="0">'3-1'!$A$1:$M$62</definedName>
    <definedName name="_xlnm.Print_Area" localSheetId="1">'3-2 '!$A$1:$P$34</definedName>
    <definedName name="_xlnm.Print_Area" localSheetId="2">'3-3 '!$A$1:$Z$47</definedName>
    <definedName name="_xlnm.Print_Area" localSheetId="3">'3-4'!$A$1:$M$50</definedName>
    <definedName name="_xlnm.Print_Area" localSheetId="4">'3-5'!$A$1:$J$13</definedName>
    <definedName name="総面積" localSheetId="0">#REF!</definedName>
    <definedName name="総面積">#REF!</definedName>
  </definedNames>
  <calcPr calcId="191029"/>
</workbook>
</file>

<file path=xl/calcChain.xml><?xml version="1.0" encoding="utf-8"?>
<calcChain xmlns="http://schemas.openxmlformats.org/spreadsheetml/2006/main">
  <c r="K36" i="7" l="1"/>
  <c r="I36" i="7"/>
  <c r="H36" i="7"/>
  <c r="E36" i="7"/>
  <c r="H35" i="7"/>
  <c r="E35" i="7"/>
  <c r="K35" i="7" s="1"/>
  <c r="K34" i="7"/>
  <c r="I34" i="7"/>
  <c r="H34" i="7"/>
  <c r="E34" i="7"/>
  <c r="K33" i="7"/>
  <c r="I33" i="7"/>
  <c r="H33" i="7"/>
  <c r="E33" i="7"/>
  <c r="K32" i="7"/>
  <c r="I32" i="7"/>
  <c r="H32" i="7"/>
  <c r="E32" i="7"/>
  <c r="K31" i="7"/>
  <c r="I31" i="7"/>
  <c r="H31" i="7"/>
  <c r="E31" i="7"/>
  <c r="K30" i="7"/>
  <c r="I30" i="7"/>
  <c r="H30" i="7"/>
  <c r="E30" i="7"/>
  <c r="K29" i="7"/>
  <c r="I29" i="7"/>
  <c r="H29" i="7"/>
  <c r="E29" i="7"/>
  <c r="K20" i="7"/>
  <c r="I20" i="7"/>
  <c r="H20" i="7"/>
  <c r="E20" i="7"/>
  <c r="K19" i="7"/>
  <c r="I19" i="7"/>
  <c r="H19" i="7"/>
  <c r="E19" i="7"/>
  <c r="K18" i="7"/>
  <c r="I18" i="7"/>
  <c r="H18" i="7"/>
  <c r="E18" i="7"/>
  <c r="K17" i="7"/>
  <c r="I17" i="7"/>
  <c r="H17" i="7"/>
  <c r="E17" i="7"/>
  <c r="K16" i="7"/>
  <c r="I16" i="7"/>
  <c r="H16" i="7"/>
  <c r="E16" i="7"/>
  <c r="K15" i="7"/>
  <c r="I15" i="7"/>
  <c r="H15" i="7"/>
  <c r="E15" i="7"/>
  <c r="K14" i="7"/>
  <c r="I14" i="7"/>
  <c r="H14" i="7"/>
  <c r="E14" i="7"/>
  <c r="K12" i="7"/>
  <c r="I12" i="7"/>
  <c r="H12" i="7"/>
  <c r="E12" i="7"/>
  <c r="K11" i="7"/>
  <c r="I11" i="7"/>
  <c r="H11" i="7"/>
  <c r="E11" i="7"/>
  <c r="K10" i="7"/>
  <c r="I10" i="7"/>
  <c r="H10" i="7"/>
  <c r="E10" i="7"/>
  <c r="I35" i="7" l="1"/>
  <c r="O21" i="4"/>
  <c r="J21" i="4"/>
  <c r="H21" i="4" s="1"/>
  <c r="G21" i="4"/>
  <c r="E21" i="4" s="1"/>
  <c r="F21" i="4"/>
  <c r="I21" i="4"/>
  <c r="N30" i="4"/>
  <c r="K30" i="4"/>
  <c r="N29" i="4"/>
  <c r="K29" i="4"/>
  <c r="H29" i="4"/>
  <c r="N28" i="4"/>
  <c r="K28" i="4"/>
  <c r="H28" i="4"/>
  <c r="N27" i="4"/>
  <c r="K27" i="4"/>
  <c r="H27" i="4"/>
  <c r="N26" i="4"/>
  <c r="K26" i="4"/>
  <c r="H26" i="4"/>
  <c r="N25" i="4"/>
  <c r="K25" i="4"/>
  <c r="H25" i="4"/>
  <c r="N24" i="4"/>
  <c r="K24" i="4"/>
  <c r="H24" i="4"/>
  <c r="N23" i="4"/>
  <c r="K23" i="4"/>
  <c r="H23" i="4"/>
  <c r="N22" i="4"/>
  <c r="K22" i="4"/>
  <c r="H22" i="4"/>
  <c r="N20" i="4"/>
  <c r="K20" i="4"/>
  <c r="H20" i="4"/>
  <c r="N19" i="4"/>
  <c r="K19" i="4"/>
  <c r="H19" i="4"/>
  <c r="N18" i="4"/>
  <c r="K18" i="4"/>
  <c r="H18" i="4"/>
  <c r="N17" i="4"/>
  <c r="K17" i="4"/>
  <c r="H17" i="4"/>
  <c r="N16" i="4"/>
  <c r="K16" i="4"/>
  <c r="H16" i="4"/>
  <c r="N15" i="4"/>
  <c r="K15" i="4"/>
  <c r="H15" i="4"/>
  <c r="N14" i="4"/>
  <c r="K14" i="4"/>
  <c r="H14" i="4"/>
  <c r="N13" i="4"/>
  <c r="K13" i="4"/>
  <c r="H13" i="4"/>
  <c r="N12" i="4"/>
  <c r="K12" i="4"/>
  <c r="H12" i="4"/>
  <c r="N11" i="4"/>
  <c r="K11" i="4"/>
  <c r="H11" i="4"/>
  <c r="N9" i="4"/>
  <c r="K9" i="4"/>
  <c r="H9" i="4"/>
  <c r="N8" i="4"/>
  <c r="K8" i="4"/>
  <c r="H8" i="4"/>
  <c r="N7" i="4"/>
  <c r="K7" i="4"/>
  <c r="H7" i="4"/>
  <c r="J8" i="1" l="1"/>
  <c r="I8" i="1"/>
  <c r="H8" i="1"/>
  <c r="G8" i="1"/>
  <c r="F8" i="1"/>
  <c r="E8" i="1"/>
  <c r="D8" i="1"/>
  <c r="C8" i="1"/>
  <c r="B8" i="1"/>
  <c r="B22" i="6"/>
  <c r="B21" i="6"/>
  <c r="B20" i="6"/>
  <c r="B19" i="6"/>
  <c r="B18" i="6"/>
  <c r="K11" i="6"/>
  <c r="H11" i="6"/>
  <c r="E11" i="6"/>
  <c r="B11" i="6"/>
  <c r="K10" i="6"/>
  <c r="H10" i="6"/>
  <c r="E10" i="6"/>
  <c r="B10" i="6"/>
  <c r="K9" i="6"/>
  <c r="H9" i="6"/>
  <c r="E9" i="6"/>
  <c r="B9" i="6"/>
  <c r="K8" i="6"/>
  <c r="H8" i="6"/>
  <c r="E8" i="6"/>
  <c r="B8" i="6"/>
  <c r="K7" i="6"/>
  <c r="H7" i="6"/>
  <c r="E7" i="6"/>
  <c r="B7" i="6"/>
  <c r="C44" i="5"/>
  <c r="C43" i="5"/>
  <c r="C41" i="5" s="1"/>
  <c r="C42" i="5"/>
  <c r="E41" i="5"/>
  <c r="D41" i="5"/>
  <c r="C33" i="5"/>
  <c r="C32" i="5"/>
  <c r="C31" i="5"/>
  <c r="E30" i="5"/>
  <c r="D30" i="5"/>
  <c r="U23" i="5"/>
  <c r="O23" i="5"/>
  <c r="I23" i="5"/>
  <c r="C23" i="5"/>
  <c r="U22" i="5"/>
  <c r="O22" i="5"/>
  <c r="I22" i="5"/>
  <c r="C22" i="5"/>
  <c r="U21" i="5"/>
  <c r="O21" i="5"/>
  <c r="I21" i="5"/>
  <c r="C21" i="5"/>
  <c r="U20" i="5"/>
  <c r="O20" i="5"/>
  <c r="I20" i="5"/>
  <c r="C20" i="5"/>
  <c r="U19" i="5"/>
  <c r="O19" i="5"/>
  <c r="I19" i="5"/>
  <c r="C19" i="5"/>
  <c r="U18" i="5"/>
  <c r="O18" i="5"/>
  <c r="I18" i="5"/>
  <c r="C18" i="5"/>
  <c r="U17" i="5"/>
  <c r="O17" i="5"/>
  <c r="I17" i="5"/>
  <c r="C17" i="5"/>
  <c r="U16" i="5"/>
  <c r="U15" i="5" s="1"/>
  <c r="O16" i="5"/>
  <c r="I16" i="5"/>
  <c r="I15" i="5" s="1"/>
  <c r="C16" i="5"/>
  <c r="W15" i="5"/>
  <c r="V15" i="5"/>
  <c r="Q15" i="5"/>
  <c r="P15" i="5"/>
  <c r="P6" i="5" s="1"/>
  <c r="O15" i="5"/>
  <c r="K15" i="5"/>
  <c r="J15" i="5"/>
  <c r="E15" i="5"/>
  <c r="D15" i="5"/>
  <c r="C15" i="5"/>
  <c r="U14" i="5"/>
  <c r="O14" i="5"/>
  <c r="I14" i="5"/>
  <c r="I11" i="5" s="1"/>
  <c r="C14" i="5"/>
  <c r="U13" i="5"/>
  <c r="U11" i="5" s="1"/>
  <c r="O13" i="5"/>
  <c r="I13" i="5"/>
  <c r="C13" i="5"/>
  <c r="C11" i="5" s="1"/>
  <c r="U12" i="5"/>
  <c r="O12" i="5"/>
  <c r="I12" i="5"/>
  <c r="C12" i="5"/>
  <c r="W11" i="5"/>
  <c r="V11" i="5"/>
  <c r="Q11" i="5"/>
  <c r="Q6" i="5" s="1"/>
  <c r="P11" i="5"/>
  <c r="K11" i="5"/>
  <c r="J11" i="5"/>
  <c r="E11" i="5"/>
  <c r="D11" i="5"/>
  <c r="U10" i="5"/>
  <c r="O10" i="5"/>
  <c r="I10" i="5"/>
  <c r="C10" i="5"/>
  <c r="U9" i="5"/>
  <c r="U7" i="5" s="1"/>
  <c r="O9" i="5"/>
  <c r="I9" i="5"/>
  <c r="C9" i="5"/>
  <c r="U8" i="5"/>
  <c r="O8" i="5"/>
  <c r="I8" i="5"/>
  <c r="C8" i="5"/>
  <c r="C7" i="5" s="1"/>
  <c r="W7" i="5"/>
  <c r="W6" i="5" s="1"/>
  <c r="V7" i="5"/>
  <c r="Q7" i="5"/>
  <c r="P7" i="5"/>
  <c r="O7" i="5"/>
  <c r="K7" i="5"/>
  <c r="J7" i="5"/>
  <c r="E7" i="5"/>
  <c r="E6" i="5" s="1"/>
  <c r="D7" i="5"/>
  <c r="D6" i="5"/>
  <c r="E29" i="4"/>
  <c r="E28" i="4"/>
  <c r="E27" i="4"/>
  <c r="E26" i="4"/>
  <c r="E25" i="4"/>
  <c r="E24" i="4"/>
  <c r="E23" i="4"/>
  <c r="E22" i="4"/>
  <c r="P21" i="4"/>
  <c r="N21" i="4" s="1"/>
  <c r="M21" i="4"/>
  <c r="L21" i="4"/>
  <c r="K21" i="4" s="1"/>
  <c r="E20" i="4"/>
  <c r="E19" i="4"/>
  <c r="E18" i="4"/>
  <c r="E17" i="4"/>
  <c r="E16" i="4"/>
  <c r="E15" i="4"/>
  <c r="E14" i="4"/>
  <c r="E13" i="4"/>
  <c r="E12" i="4"/>
  <c r="E11" i="4"/>
  <c r="P10" i="4"/>
  <c r="O10" i="4"/>
  <c r="M10" i="4"/>
  <c r="L10" i="4"/>
  <c r="K10" i="4" s="1"/>
  <c r="J10" i="4"/>
  <c r="I10" i="4"/>
  <c r="H10" i="4" s="1"/>
  <c r="G10" i="4"/>
  <c r="F10" i="4"/>
  <c r="E10" i="4" s="1"/>
  <c r="E9" i="4"/>
  <c r="E8" i="4"/>
  <c r="E7" i="4"/>
  <c r="P6" i="4"/>
  <c r="O6" i="4"/>
  <c r="N6" i="4" s="1"/>
  <c r="M6" i="4"/>
  <c r="K6" i="4" s="1"/>
  <c r="L6" i="4"/>
  <c r="J6" i="4"/>
  <c r="I6" i="4"/>
  <c r="H6" i="4" s="1"/>
  <c r="G6" i="4"/>
  <c r="F6" i="4"/>
  <c r="J5" i="4"/>
  <c r="I5" i="4" l="1"/>
  <c r="H5" i="4" s="1"/>
  <c r="M5" i="4"/>
  <c r="E6" i="4"/>
  <c r="N10" i="4"/>
  <c r="H45" i="5"/>
  <c r="H43" i="5"/>
  <c r="H42" i="5"/>
  <c r="H41" i="5"/>
  <c r="H44" i="5"/>
  <c r="G41" i="5"/>
  <c r="O11" i="5"/>
  <c r="J6" i="5"/>
  <c r="K6" i="5"/>
  <c r="I7" i="5"/>
  <c r="C6" i="5"/>
  <c r="F12" i="5" s="1"/>
  <c r="G5" i="4"/>
  <c r="L5" i="4"/>
  <c r="P5" i="4"/>
  <c r="X10" i="5"/>
  <c r="U6" i="5"/>
  <c r="Y15" i="5" s="1"/>
  <c r="V6" i="5"/>
  <c r="F5" i="4"/>
  <c r="C30" i="5"/>
  <c r="G30" i="5" s="1"/>
  <c r="O5" i="4"/>
  <c r="F45" i="5"/>
  <c r="F42" i="5"/>
  <c r="F43" i="5"/>
  <c r="F44" i="5"/>
  <c r="G45" i="5"/>
  <c r="F17" i="5"/>
  <c r="G42" i="5"/>
  <c r="G43" i="5"/>
  <c r="G44" i="5"/>
  <c r="K5" i="4" l="1"/>
  <c r="N5" i="4"/>
  <c r="F13" i="5"/>
  <c r="H6" i="5"/>
  <c r="G8" i="5"/>
  <c r="F21" i="5"/>
  <c r="F9" i="5"/>
  <c r="X19" i="5"/>
  <c r="X12" i="5"/>
  <c r="X17" i="5"/>
  <c r="Z6" i="5"/>
  <c r="Z15" i="5"/>
  <c r="X7" i="5"/>
  <c r="X11" i="5"/>
  <c r="X9" i="5"/>
  <c r="O6" i="5"/>
  <c r="T11" i="5" s="1"/>
  <c r="I6" i="5"/>
  <c r="L7" i="5" s="1"/>
  <c r="F7" i="5"/>
  <c r="F16" i="5"/>
  <c r="F8" i="5"/>
  <c r="F19" i="5"/>
  <c r="F23" i="5"/>
  <c r="G23" i="5"/>
  <c r="G22" i="5"/>
  <c r="G21" i="5"/>
  <c r="G20" i="5"/>
  <c r="G19" i="5"/>
  <c r="G18" i="5"/>
  <c r="G17" i="5"/>
  <c r="G16" i="5"/>
  <c r="H10" i="5"/>
  <c r="H20" i="5"/>
  <c r="G12" i="5"/>
  <c r="H9" i="5"/>
  <c r="H18" i="5"/>
  <c r="H16" i="5"/>
  <c r="F11" i="5"/>
  <c r="H21" i="5"/>
  <c r="G13" i="5"/>
  <c r="F15" i="5"/>
  <c r="H8" i="5"/>
  <c r="H19" i="5"/>
  <c r="H14" i="5"/>
  <c r="H13" i="5"/>
  <c r="H12" i="5"/>
  <c r="G10" i="5"/>
  <c r="G9" i="5"/>
  <c r="H23" i="5"/>
  <c r="H22" i="5"/>
  <c r="H17" i="5"/>
  <c r="G14" i="5"/>
  <c r="G15" i="5"/>
  <c r="G6" i="5"/>
  <c r="F20" i="5"/>
  <c r="H7" i="5"/>
  <c r="H11" i="5"/>
  <c r="F22" i="5"/>
  <c r="F18" i="5"/>
  <c r="G11" i="5"/>
  <c r="F10" i="5"/>
  <c r="G7" i="5"/>
  <c r="F14" i="5"/>
  <c r="H15" i="5"/>
  <c r="E5" i="4"/>
  <c r="X22" i="5"/>
  <c r="X8" i="5"/>
  <c r="X14" i="5"/>
  <c r="Y6" i="5"/>
  <c r="X20" i="5"/>
  <c r="Z7" i="5"/>
  <c r="X13" i="5"/>
  <c r="H33" i="5"/>
  <c r="H32" i="5"/>
  <c r="H31" i="5"/>
  <c r="H30" i="5"/>
  <c r="H34" i="5"/>
  <c r="G33" i="5"/>
  <c r="G32" i="5"/>
  <c r="G31" i="5"/>
  <c r="G34" i="5"/>
  <c r="F34" i="5"/>
  <c r="F32" i="5"/>
  <c r="Z23" i="5"/>
  <c r="Z22" i="5"/>
  <c r="Z21" i="5"/>
  <c r="Z20" i="5"/>
  <c r="Z19" i="5"/>
  <c r="Z18" i="5"/>
  <c r="Z17" i="5"/>
  <c r="Z16" i="5"/>
  <c r="Z14" i="5"/>
  <c r="Z13" i="5"/>
  <c r="Z12" i="5"/>
  <c r="Z10" i="5"/>
  <c r="Z9" i="5"/>
  <c r="Z8" i="5"/>
  <c r="Y23" i="5"/>
  <c r="Y22" i="5"/>
  <c r="Y21" i="5"/>
  <c r="Y20" i="5"/>
  <c r="Y19" i="5"/>
  <c r="Y18" i="5"/>
  <c r="Y17" i="5"/>
  <c r="Y16" i="5"/>
  <c r="Y14" i="5"/>
  <c r="Y13" i="5"/>
  <c r="Y12" i="5"/>
  <c r="Y10" i="5"/>
  <c r="Y9" i="5"/>
  <c r="Y8" i="5"/>
  <c r="Y11" i="5"/>
  <c r="X21" i="5"/>
  <c r="Z11" i="5"/>
  <c r="F33" i="5"/>
  <c r="X18" i="5"/>
  <c r="Y7" i="5"/>
  <c r="F31" i="5"/>
  <c r="X16" i="5"/>
  <c r="X23" i="5"/>
  <c r="X15" i="5"/>
  <c r="R7" i="5" l="1"/>
  <c r="S13" i="5"/>
  <c r="S9" i="5"/>
  <c r="T22" i="5"/>
  <c r="T16" i="5"/>
  <c r="T12" i="5"/>
  <c r="R10" i="5"/>
  <c r="T8" i="5"/>
  <c r="T13" i="5"/>
  <c r="S18" i="5"/>
  <c r="S8" i="5"/>
  <c r="T21" i="5"/>
  <c r="S23" i="5"/>
  <c r="S17" i="5"/>
  <c r="T20" i="5"/>
  <c r="S19" i="5"/>
  <c r="S15" i="5"/>
  <c r="T14" i="5"/>
  <c r="T10" i="5"/>
  <c r="S21" i="5"/>
  <c r="T19" i="5"/>
  <c r="S14" i="5"/>
  <c r="R9" i="5"/>
  <c r="S16" i="5"/>
  <c r="S12" i="5"/>
  <c r="T7" i="5"/>
  <c r="T17" i="5"/>
  <c r="S10" i="5"/>
  <c r="T23" i="5"/>
  <c r="R23" i="5"/>
  <c r="T15" i="5"/>
  <c r="R13" i="5"/>
  <c r="R19" i="5"/>
  <c r="R20" i="5"/>
  <c r="R8" i="5"/>
  <c r="R17" i="5"/>
  <c r="S7" i="5"/>
  <c r="R12" i="5"/>
  <c r="R22" i="5"/>
  <c r="T6" i="5"/>
  <c r="R14" i="5"/>
  <c r="S6" i="5"/>
  <c r="R21" i="5"/>
  <c r="S11" i="5"/>
  <c r="R16" i="5"/>
  <c r="R15" i="5"/>
  <c r="R18" i="5"/>
  <c r="T9" i="5"/>
  <c r="S20" i="5"/>
  <c r="T18" i="5"/>
  <c r="S22" i="5"/>
  <c r="R11" i="5"/>
  <c r="N23" i="5"/>
  <c r="M11" i="5"/>
  <c r="N15" i="5"/>
  <c r="N11" i="5"/>
  <c r="M15" i="5"/>
  <c r="L17" i="5"/>
  <c r="N7" i="5"/>
  <c r="L22" i="5"/>
  <c r="M12" i="5"/>
  <c r="M21" i="5"/>
  <c r="N14" i="5"/>
  <c r="M7" i="5"/>
  <c r="L12" i="5"/>
  <c r="L21" i="5"/>
  <c r="M13" i="5"/>
  <c r="M22" i="5"/>
  <c r="N16" i="5"/>
  <c r="L14" i="5"/>
  <c r="M18" i="5"/>
  <c r="L16" i="5"/>
  <c r="L15" i="5"/>
  <c r="M9" i="5"/>
  <c r="N21" i="5"/>
  <c r="L18" i="5"/>
  <c r="N13" i="5"/>
  <c r="N22" i="5"/>
  <c r="L8" i="5"/>
  <c r="M14" i="5"/>
  <c r="M23" i="5"/>
  <c r="N17" i="5"/>
  <c r="N19" i="5"/>
  <c r="L23" i="5"/>
  <c r="N20" i="5"/>
  <c r="M19" i="5"/>
  <c r="L13" i="5"/>
  <c r="M10" i="5"/>
  <c r="L20" i="5"/>
  <c r="L10" i="5"/>
  <c r="M16" i="5"/>
  <c r="N8" i="5"/>
  <c r="N18" i="5"/>
  <c r="L19" i="5"/>
  <c r="L11" i="5"/>
  <c r="M17" i="5"/>
  <c r="N9" i="5"/>
  <c r="M6" i="5"/>
  <c r="M8" i="5"/>
  <c r="N10" i="5"/>
  <c r="N6" i="5"/>
  <c r="N12" i="5"/>
  <c r="L9" i="5"/>
  <c r="M20" i="5"/>
</calcChain>
</file>

<file path=xl/sharedStrings.xml><?xml version="1.0" encoding="utf-8"?>
<sst xmlns="http://schemas.openxmlformats.org/spreadsheetml/2006/main" count="254" uniqueCount="123">
  <si>
    <t>労働力人口</t>
  </si>
  <si>
    <t>総　数</t>
  </si>
  <si>
    <t>男</t>
    <rPh sb="0" eb="1">
      <t>オトコ</t>
    </rPh>
    <phoneticPr fontId="23"/>
  </si>
  <si>
    <t>(1)</t>
  </si>
  <si>
    <t>国勢調査
回数</t>
  </si>
  <si>
    <t>平成</t>
  </si>
  <si>
    <t>昭和</t>
  </si>
  <si>
    <t>年齢不祥</t>
  </si>
  <si>
    <t>５</t>
  </si>
  <si>
    <t>女</t>
    <rPh sb="0" eb="1">
      <t>オンナ</t>
    </rPh>
    <phoneticPr fontId="23"/>
  </si>
  <si>
    <t>９</t>
  </si>
  <si>
    <t>資料：総務省統計局「国勢調査報告」</t>
  </si>
  <si>
    <t>3-1   国勢調査人口の推移</t>
  </si>
  <si>
    <t>構　成　比</t>
  </si>
  <si>
    <t>（参考）旧宮田町</t>
    <rPh sb="0" eb="4">
      <t>サ</t>
    </rPh>
    <rPh sb="4" eb="5">
      <t>キュウ</t>
    </rPh>
    <rPh sb="5" eb="8">
      <t>ミヤタマチ</t>
    </rPh>
    <phoneticPr fontId="23"/>
  </si>
  <si>
    <t>運輸・通信業</t>
  </si>
  <si>
    <t>※17年次までは、旧宮田町データ</t>
    <rPh sb="3" eb="5">
      <t>ネンジ</t>
    </rPh>
    <rPh sb="9" eb="10">
      <t>キュウ</t>
    </rPh>
    <rPh sb="10" eb="13">
      <t>ミヤタマチ</t>
    </rPh>
    <phoneticPr fontId="24"/>
  </si>
  <si>
    <t>（参考）旧若宮町</t>
    <rPh sb="0" eb="4">
      <t>サ</t>
    </rPh>
    <rPh sb="4" eb="5">
      <t>キュウ</t>
    </rPh>
    <rPh sb="5" eb="7">
      <t>ワカミヤ</t>
    </rPh>
    <rPh sb="7" eb="8">
      <t>マチ</t>
    </rPh>
    <phoneticPr fontId="24"/>
  </si>
  <si>
    <t>年</t>
  </si>
  <si>
    <t>（人）</t>
  </si>
  <si>
    <t>人　　　口</t>
  </si>
  <si>
    <t>第２次産業</t>
  </si>
  <si>
    <r>
      <t>人口密度</t>
    </r>
    <r>
      <rPr>
        <sz val="10"/>
        <rFont val="ＭＳ 明朝"/>
        <family val="1"/>
        <charset val="128"/>
      </rPr>
      <t xml:space="preserve">
（１k㎡当たり）</t>
    </r>
  </si>
  <si>
    <t>男</t>
    <rPh sb="0" eb="1">
      <t>オトコ</t>
    </rPh>
    <phoneticPr fontId="24"/>
  </si>
  <si>
    <t>（単位：人・％）</t>
  </si>
  <si>
    <t>女</t>
  </si>
  <si>
    <t>男</t>
  </si>
  <si>
    <t>3-2   年齢（５歳階級）・男女別人口</t>
  </si>
  <si>
    <t>４</t>
  </si>
  <si>
    <t>２町合計</t>
    <rPh sb="1" eb="2">
      <t>マチ</t>
    </rPh>
    <rPh sb="2" eb="4">
      <t>ゴウケイ</t>
    </rPh>
    <phoneticPr fontId="23"/>
  </si>
  <si>
    <t>年　　齢</t>
  </si>
  <si>
    <t>（５歳階級）</t>
  </si>
  <si>
    <t>非労働力人口</t>
  </si>
  <si>
    <t>総　　数</t>
  </si>
  <si>
    <t>家 事 の  　  ほか仕事</t>
  </si>
  <si>
    <t>０</t>
  </si>
  <si>
    <t>65歳以上</t>
  </si>
  <si>
    <t>100歳以上</t>
  </si>
  <si>
    <t>～</t>
  </si>
  <si>
    <t>林業・狩猟業</t>
  </si>
  <si>
    <t>歳</t>
  </si>
  <si>
    <t>第11回</t>
    <rPh sb="0" eb="1">
      <t>ダイ</t>
    </rPh>
    <rPh sb="3" eb="4">
      <t>カイ</t>
    </rPh>
    <phoneticPr fontId="7"/>
  </si>
  <si>
    <t>総　数</t>
    <rPh sb="0" eb="1">
      <t>フサ</t>
    </rPh>
    <rPh sb="2" eb="3">
      <t>カズ</t>
    </rPh>
    <phoneticPr fontId="23"/>
  </si>
  <si>
    <t>資料：総務省統計局「国勢調査報告」</t>
    <rPh sb="0" eb="2">
      <t>シリョウ</t>
    </rPh>
    <rPh sb="3" eb="5">
      <t>ソウム</t>
    </rPh>
    <rPh sb="5" eb="6">
      <t>ショウ</t>
    </rPh>
    <rPh sb="6" eb="9">
      <t>トウケイキョク</t>
    </rPh>
    <rPh sb="10" eb="12">
      <t>コクセイ</t>
    </rPh>
    <rPh sb="12" eb="14">
      <t>チョウサ</t>
    </rPh>
    <rPh sb="14" eb="16">
      <t>ホウコク</t>
    </rPh>
    <phoneticPr fontId="23"/>
  </si>
  <si>
    <t>3-3   産業大分類・男女別就業者数</t>
  </si>
  <si>
    <t>区　分</t>
  </si>
  <si>
    <t>総　　　数</t>
  </si>
  <si>
    <t>漁業・水産養殖業</t>
  </si>
  <si>
    <t>鉱業</t>
  </si>
  <si>
    <t>建設業</t>
  </si>
  <si>
    <t>電気・ガス・熱供給・水道業</t>
  </si>
  <si>
    <t>区    分</t>
  </si>
  <si>
    <t>公務</t>
  </si>
  <si>
    <t>総数</t>
  </si>
  <si>
    <t>3-4   労働力状態（３区分）・男女別15歳以上人口</t>
  </si>
  <si>
    <t>平 成 17 年</t>
  </si>
  <si>
    <t xml:space="preserve"> </t>
  </si>
  <si>
    <t>　総数には労働力状態「不詳」を含む。</t>
  </si>
  <si>
    <t>総　  数</t>
  </si>
  <si>
    <t>※17年までは、旧宮田町データ</t>
    <rPh sb="3" eb="4">
      <t>ネン</t>
    </rPh>
    <rPh sb="8" eb="9">
      <t>キュウ</t>
    </rPh>
    <rPh sb="9" eb="12">
      <t>ミヤタマチ</t>
    </rPh>
    <phoneticPr fontId="24"/>
  </si>
  <si>
    <t>第３次産業</t>
  </si>
  <si>
    <t xml:space="preserve">       平成17年　　　　</t>
  </si>
  <si>
    <t>-</t>
  </si>
  <si>
    <t>世帯数</t>
  </si>
  <si>
    <t>就業者</t>
    <rPh sb="0" eb="3">
      <t>シュウギョウシャ</t>
    </rPh>
    <phoneticPr fontId="7"/>
  </si>
  <si>
    <t>１世帯
当たり人員</t>
  </si>
  <si>
    <t>面積
（k㎡）</t>
  </si>
  <si>
    <t>年次</t>
  </si>
  <si>
    <t>産　　業（大分類）</t>
  </si>
  <si>
    <t>（参考）旧若宮町</t>
    <rPh sb="0" eb="4">
      <t>サ</t>
    </rPh>
    <rPh sb="4" eb="5">
      <t>キュウ</t>
    </rPh>
    <rPh sb="5" eb="8">
      <t>ワカミヤマチ</t>
    </rPh>
    <phoneticPr fontId="23"/>
  </si>
  <si>
    <t>農業</t>
  </si>
  <si>
    <t>製造業</t>
  </si>
  <si>
    <t>卸売業・小売業</t>
  </si>
  <si>
    <t>金融・保険業</t>
  </si>
  <si>
    <t>不動産業</t>
  </si>
  <si>
    <t>サービス業</t>
  </si>
  <si>
    <t>平 成 17年</t>
  </si>
  <si>
    <t>人口密度
（１k㎡当たり）</t>
  </si>
  <si>
    <t>　(1)には労働力状態「不詳」を含む。</t>
  </si>
  <si>
    <t>労　　働　　力　　人　　口</t>
  </si>
  <si>
    <t>就　　業　　人　　口</t>
  </si>
  <si>
    <t>主に仕事</t>
  </si>
  <si>
    <t>通学のかたわら仕事</t>
  </si>
  <si>
    <t>休業者</t>
  </si>
  <si>
    <t>完　全
失業者</t>
  </si>
  <si>
    <t>非労働力
人　口</t>
  </si>
  <si>
    <t>第１次産業</t>
  </si>
  <si>
    <t>分類不能の産業</t>
  </si>
  <si>
    <t>完全失業者</t>
  </si>
  <si>
    <t>就業者</t>
  </si>
  <si>
    <t>令和</t>
    <rPh sb="0" eb="2">
      <t>レイワ</t>
    </rPh>
    <phoneticPr fontId="7"/>
  </si>
  <si>
    <t>年</t>
    <phoneticPr fontId="7"/>
  </si>
  <si>
    <t>平　成　17　年</t>
    <phoneticPr fontId="7"/>
  </si>
  <si>
    <t>平　成　22　年</t>
    <phoneticPr fontId="7"/>
  </si>
  <si>
    <t>平　成　27　年</t>
    <phoneticPr fontId="7"/>
  </si>
  <si>
    <t>令　和　2　年</t>
    <rPh sb="0" eb="1">
      <t>レイ</t>
    </rPh>
    <rPh sb="6" eb="7">
      <t>ネン</t>
    </rPh>
    <phoneticPr fontId="7"/>
  </si>
  <si>
    <t>平 成 17 年</t>
    <phoneticPr fontId="7"/>
  </si>
  <si>
    <t>平 成 22 年</t>
    <phoneticPr fontId="7"/>
  </si>
  <si>
    <t>平 成 27 年</t>
    <phoneticPr fontId="7"/>
  </si>
  <si>
    <t>令 和 2 年</t>
    <rPh sb="0" eb="1">
      <t>レイ</t>
    </rPh>
    <rPh sb="2" eb="3">
      <t>ワ</t>
    </rPh>
    <phoneticPr fontId="7"/>
  </si>
  <si>
    <t xml:space="preserve">       平成17年　　　　</t>
    <phoneticPr fontId="7"/>
  </si>
  <si>
    <t xml:space="preserve">       平成22年　　　　</t>
    <phoneticPr fontId="7"/>
  </si>
  <si>
    <t xml:space="preserve">       平成27年　　　　</t>
    <phoneticPr fontId="7"/>
  </si>
  <si>
    <t xml:space="preserve">       令和2年　　　　</t>
    <rPh sb="7" eb="9">
      <t>レイワ</t>
    </rPh>
    <phoneticPr fontId="7"/>
  </si>
  <si>
    <t>3-5   労働力状態（６区分）・男女別15歳以上人口－令和2年</t>
    <phoneticPr fontId="7"/>
  </si>
  <si>
    <t>３．国勢調査</t>
    <rPh sb="2" eb="4">
      <t>コクセイ</t>
    </rPh>
    <rPh sb="4" eb="6">
      <t>チョウサ</t>
    </rPh>
    <phoneticPr fontId="7"/>
  </si>
  <si>
    <t>国勢調査は、大正９年以来ほぼ５年ごとに実施され、令和2年10月1日に第21回が実施された。
この調査は、日本国内の人口・世帯の実態を把握し、国や都道府県、市区町村の各種行政施策やその他の基礎資料を得ることを目的とした全数調査である。</t>
    <rPh sb="0" eb="2">
      <t>コクセイ</t>
    </rPh>
    <rPh sb="2" eb="4">
      <t>チョウサ</t>
    </rPh>
    <rPh sb="6" eb="8">
      <t>タイショウ</t>
    </rPh>
    <rPh sb="9" eb="10">
      <t>ネン</t>
    </rPh>
    <rPh sb="10" eb="12">
      <t>イライ</t>
    </rPh>
    <rPh sb="15" eb="16">
      <t>ネン</t>
    </rPh>
    <rPh sb="19" eb="21">
      <t>ジッシ</t>
    </rPh>
    <rPh sb="24" eb="26">
      <t>レイワ</t>
    </rPh>
    <rPh sb="27" eb="28">
      <t>ネン</t>
    </rPh>
    <rPh sb="30" eb="31">
      <t>ガツ</t>
    </rPh>
    <rPh sb="32" eb="33">
      <t>ニチ</t>
    </rPh>
    <rPh sb="34" eb="35">
      <t>ダイ</t>
    </rPh>
    <rPh sb="37" eb="38">
      <t>カイ</t>
    </rPh>
    <rPh sb="39" eb="41">
      <t>ジッシ</t>
    </rPh>
    <rPh sb="48" eb="50">
      <t>チョウサ</t>
    </rPh>
    <rPh sb="52" eb="54">
      <t>ニホン</t>
    </rPh>
    <rPh sb="54" eb="56">
      <t>コクナイ</t>
    </rPh>
    <rPh sb="57" eb="59">
      <t>ジンコウ</t>
    </rPh>
    <rPh sb="60" eb="62">
      <t>セタイ</t>
    </rPh>
    <rPh sb="63" eb="65">
      <t>ジッタイ</t>
    </rPh>
    <rPh sb="66" eb="68">
      <t>ハアク</t>
    </rPh>
    <rPh sb="70" eb="71">
      <t>クニ</t>
    </rPh>
    <rPh sb="72" eb="76">
      <t>トドウフケン</t>
    </rPh>
    <rPh sb="77" eb="81">
      <t>シクチョウソン</t>
    </rPh>
    <rPh sb="82" eb="84">
      <t>カクシュ</t>
    </rPh>
    <rPh sb="84" eb="86">
      <t>ギョウセイ</t>
    </rPh>
    <rPh sb="86" eb="88">
      <t>シサク</t>
    </rPh>
    <rPh sb="91" eb="92">
      <t>タ</t>
    </rPh>
    <rPh sb="93" eb="95">
      <t>キソ</t>
    </rPh>
    <rPh sb="95" eb="97">
      <t>シリョウ</t>
    </rPh>
    <rPh sb="98" eb="99">
      <t>エ</t>
    </rPh>
    <rPh sb="103" eb="105">
      <t>モクテキ</t>
    </rPh>
    <rPh sb="108" eb="110">
      <t>ゼンスウ</t>
    </rPh>
    <rPh sb="110" eb="112">
      <t>チョウサ</t>
    </rPh>
    <phoneticPr fontId="7"/>
  </si>
  <si>
    <r>
      <t>性比</t>
    </r>
    <r>
      <rPr>
        <sz val="10"/>
        <rFont val="ＭＳ 明朝"/>
        <family val="1"/>
        <charset val="128"/>
      </rPr>
      <t xml:space="preserve">
（女100人
 につき男）</t>
    </r>
  </si>
  <si>
    <t>世帯数</t>
    <rPh sb="0" eb="3">
      <t>セタイスウ</t>
    </rPh>
    <phoneticPr fontId="7"/>
  </si>
  <si>
    <t>男</t>
    <rPh sb="0" eb="1">
      <t>オトコ</t>
    </rPh>
    <phoneticPr fontId="7"/>
  </si>
  <si>
    <t>女</t>
    <rPh sb="0" eb="1">
      <t>オンナ</t>
    </rPh>
    <phoneticPr fontId="7"/>
  </si>
  <si>
    <t>S45</t>
    <phoneticPr fontId="7"/>
  </si>
  <si>
    <t>S50</t>
    <phoneticPr fontId="7"/>
  </si>
  <si>
    <t>S60</t>
    <phoneticPr fontId="7"/>
  </si>
  <si>
    <t>H2</t>
    <phoneticPr fontId="7"/>
  </si>
  <si>
    <t>H7</t>
    <phoneticPr fontId="7"/>
  </si>
  <si>
    <t>H12</t>
    <phoneticPr fontId="7"/>
  </si>
  <si>
    <t>H17</t>
    <phoneticPr fontId="7"/>
  </si>
  <si>
    <t>H22</t>
    <phoneticPr fontId="7"/>
  </si>
  <si>
    <t>H27</t>
    <phoneticPr fontId="7"/>
  </si>
  <si>
    <t>R2</t>
    <phoneticPr fontId="7"/>
  </si>
  <si>
    <r>
      <t xml:space="preserve">性比
</t>
    </r>
    <r>
      <rPr>
        <sz val="10"/>
        <rFont val="ＭＳ 明朝"/>
        <family val="1"/>
        <charset val="128"/>
      </rPr>
      <t>（女100人につき男）</t>
    </r>
  </si>
  <si>
    <t>※17年次までは、旧宮田町と旧若宮町の合計データ</t>
    <rPh sb="3" eb="5">
      <t>ネンジ</t>
    </rPh>
    <rPh sb="9" eb="10">
      <t>キュウ</t>
    </rPh>
    <rPh sb="10" eb="13">
      <t>ミヤタマチ</t>
    </rPh>
    <rPh sb="14" eb="15">
      <t>キュウ</t>
    </rPh>
    <rPh sb="15" eb="18">
      <t>ワカミヤマチ</t>
    </rPh>
    <rPh sb="19" eb="21">
      <t>ゴウケイ</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</si>
</sst>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0.0;&quot;△&quot;#,##0.0"/>
    <numFmt numFmtId="177" formatCode="#,##0.0_ ;[Red]\-#,##0.0\ "/>
    <numFmt numFmtId="178" formatCode="#,##0.0_);[Red]\(#,##0.0\)"/>
    <numFmt numFmtId="179" formatCode="#,##0;\-#,##0;&quot;-&quot;"/>
    <numFmt numFmtId="180" formatCode="#,##0;\-#,##0;&quot;－&quot;"/>
    <numFmt numFmtId="181" formatCode="#,##0_);[Red]\(#,##0\)"/>
    <numFmt numFmtId="182" formatCode="0.0"/>
    <numFmt numFmtId="183" formatCode="0.00_);[Red]\(0.00\)"/>
    <numFmt numFmtId="184" formatCode="0_ "/>
  </numFmts>
  <fonts count="25">
    <font>
      <sz val="11"/>
      <color theme="1"/>
      <name val="ＭＳ Ｐゴシック"/>
    </font>
    <font>
      <sz val="11"/>
      <name val="ＭＳ Ｐゴシック"/>
      <family val="3"/>
      <charset val="128"/>
    </font>
    <font>
      <sz val="12"/>
      <name val="Osaka"/>
      <family val="3"/>
      <charset val="128"/>
    </font>
    <font>
      <sz val="12"/>
      <name val="明朝"/>
      <family val="1"/>
      <charset val="128"/>
    </font>
    <font>
      <sz val="14"/>
      <name val="明朝"/>
      <family val="1"/>
      <charset val="128"/>
    </font>
    <font>
      <sz val="11"/>
      <name val="ＭＳ 明朝"/>
      <family val="1"/>
      <charset val="128"/>
    </font>
    <font>
      <sz val="10.5"/>
      <name val="ＭＳ 明朝"/>
      <family val="1"/>
      <charset val="128"/>
    </font>
    <font>
      <sz val="6"/>
      <name val="ＭＳ Ｐゴシック"/>
      <family val="3"/>
      <charset val="128"/>
    </font>
    <font>
      <sz val="12"/>
      <name val="ＭＳ 明朝"/>
      <family val="1"/>
      <charset val="128"/>
    </font>
    <font>
      <sz val="10"/>
      <name val="ＭＳ 明朝"/>
      <family val="1"/>
      <charset val="128"/>
    </font>
    <font>
      <sz val="16"/>
      <name val="ＭＳ ゴシック"/>
      <family val="3"/>
      <charset val="128"/>
    </font>
    <font>
      <sz val="18"/>
      <name val="ＭＳ 明朝"/>
      <family val="1"/>
      <charset val="128"/>
    </font>
    <font>
      <sz val="16"/>
      <name val="ＭＳ 明朝"/>
      <family val="1"/>
      <charset val="128"/>
    </font>
    <font>
      <sz val="14"/>
      <name val="ＭＳ 明朝"/>
      <family val="1"/>
      <charset val="128"/>
    </font>
    <font>
      <sz val="18"/>
      <name val="ＭＳ ゴシック"/>
      <family val="3"/>
      <charset val="128"/>
    </font>
    <font>
      <sz val="10"/>
      <color theme="1"/>
      <name val="ＭＳ Ｐゴシック"/>
      <family val="3"/>
      <charset val="128"/>
    </font>
    <font>
      <sz val="10"/>
      <color theme="1"/>
      <name val="ＭＳ ゴシック"/>
      <family val="3"/>
      <charset val="128"/>
    </font>
    <font>
      <b/>
      <sz val="16"/>
      <name val="ＭＳ 明朝"/>
      <family val="1"/>
      <charset val="128"/>
    </font>
    <font>
      <sz val="13"/>
      <name val="ＭＳ ゴシック"/>
      <family val="3"/>
      <charset val="128"/>
    </font>
    <font>
      <sz val="12"/>
      <name val="ＭＳ ゴシック"/>
      <family val="3"/>
      <charset val="128"/>
    </font>
    <font>
      <sz val="10"/>
      <name val="ＭＳ ゴシック"/>
      <family val="3"/>
      <charset val="128"/>
    </font>
    <font>
      <sz val="9"/>
      <name val="ＭＳ 明朝"/>
      <family val="1"/>
      <charset val="128"/>
    </font>
    <font>
      <sz val="8"/>
      <name val="ＭＳ 明朝"/>
      <family val="1"/>
      <charset val="128"/>
    </font>
    <font>
      <sz val="6"/>
      <name val="Osaka"/>
      <family val="3"/>
      <charset val="128"/>
    </font>
    <font>
      <sz val="6"/>
      <name val="明朝"/>
      <family val="1"/>
      <charset val="128"/>
    </font>
  </fonts>
  <fills count="2">
    <fill>
      <patternFill patternType="none"/>
    </fill>
    <fill>
      <patternFill patternType="gray125"/>
    </fill>
  </fills>
  <borders count="31">
    <border>
      <left/>
      <right/>
      <top/>
      <bottom/>
      <diagonal/>
    </border>
    <border>
      <left/>
      <right/>
      <top/>
      <bottom style="double">
        <color indexed="64"/>
      </bottom>
      <diagonal/>
    </border>
    <border>
      <left/>
      <right/>
      <top style="double">
        <color indexed="64"/>
      </top>
      <bottom/>
      <diagonal/>
    </border>
    <border>
      <left/>
      <right/>
      <top/>
      <bottom style="thin">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auto="1"/>
      </right>
      <top/>
      <bottom/>
      <diagonal/>
    </border>
    <border>
      <left style="thin">
        <color indexed="64"/>
      </left>
      <right style="thin">
        <color auto="1"/>
      </right>
      <top/>
      <bottom style="thin">
        <color indexed="64"/>
      </bottom>
      <diagonal/>
    </border>
    <border>
      <left style="thin">
        <color indexed="64"/>
      </left>
      <right/>
      <top style="double">
        <color indexed="64"/>
      </top>
      <bottom/>
      <diagonal/>
    </border>
    <border>
      <left style="thin">
        <color indexed="64"/>
      </left>
      <right/>
      <top/>
      <bottom/>
      <diagonal/>
    </border>
    <border>
      <left style="thin">
        <color indexed="64"/>
      </left>
      <right/>
      <top/>
      <bottom style="thin">
        <color indexed="64"/>
      </bottom>
      <diagonal/>
    </border>
    <border>
      <left style="thin">
        <color auto="1"/>
      </left>
      <right/>
      <top style="thin">
        <color auto="1"/>
      </top>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thin">
        <color indexed="64"/>
      </left>
      <right/>
      <top style="thin">
        <color auto="1"/>
      </top>
      <bottom/>
      <diagonal/>
    </border>
    <border>
      <left/>
      <right/>
      <top style="thin">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bottom/>
      <diagonal/>
    </border>
    <border>
      <left/>
      <right style="thin">
        <color auto="1"/>
      </right>
      <top/>
      <bottom style="thin">
        <color indexed="64"/>
      </bottom>
      <diagonal/>
    </border>
    <border>
      <left style="thin">
        <color auto="1"/>
      </left>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thin">
        <color indexed="64"/>
      </right>
      <top style="thin">
        <color indexed="64"/>
      </top>
      <bottom style="thin">
        <color indexed="64"/>
      </bottom>
      <diagonal/>
    </border>
  </borders>
  <cellStyleXfs count="25">
    <xf numFmtId="0" fontId="0" fillId="0" borderId="0">
      <alignment vertical="center"/>
    </xf>
    <xf numFmtId="9" fontId="1" fillId="0" borderId="0" applyFill="0" applyBorder="0" applyAlignment="0" applyProtection="0">
      <alignment vertical="center"/>
    </xf>
    <xf numFmtId="9" fontId="2" fillId="0" borderId="0" applyFill="0" applyBorder="0" applyAlignment="0" applyProtection="0">
      <alignment vertical="center"/>
    </xf>
    <xf numFmtId="9" fontId="1" fillId="0" borderId="0" applyFill="0" applyBorder="0" applyAlignment="0" applyProtection="0">
      <alignment vertical="center"/>
    </xf>
    <xf numFmtId="38" fontId="2" fillId="0" borderId="0" applyFill="0" applyBorder="0" applyAlignment="0" applyProtection="0">
      <alignment vertical="center"/>
    </xf>
    <xf numFmtId="38" fontId="2" fillId="0" borderId="0" applyFont="0" applyFill="0" applyBorder="0" applyAlignment="0" applyProtection="0">
      <alignment vertical="center"/>
    </xf>
    <xf numFmtId="38" fontId="3" fillId="0" borderId="0" applyFill="0" applyBorder="0" applyAlignment="0" applyProtection="0">
      <alignment vertical="center"/>
    </xf>
    <xf numFmtId="38" fontId="3" fillId="0" borderId="0" applyFont="0" applyFill="0" applyBorder="0" applyAlignment="0" applyProtection="0">
      <alignment vertical="center"/>
    </xf>
    <xf numFmtId="38" fontId="4" fillId="0" borderId="0" applyFill="0" applyBorder="0" applyAlignment="0" applyProtection="0">
      <alignment vertical="center"/>
    </xf>
    <xf numFmtId="38" fontId="5" fillId="0" borderId="0" applyFill="0" applyBorder="0" applyAlignment="0" applyProtection="0">
      <alignment vertical="center"/>
    </xf>
    <xf numFmtId="38" fontId="1" fillId="0" borderId="0" applyFill="0" applyBorder="0" applyAlignment="0" applyProtection="0">
      <alignment vertical="center"/>
    </xf>
    <xf numFmtId="38" fontId="6" fillId="0" borderId="0" applyFill="0" applyBorder="0" applyAlignment="0" applyProtection="0">
      <alignment vertical="center"/>
    </xf>
    <xf numFmtId="38" fontId="1" fillId="0" borderId="0" applyFill="0" applyBorder="0" applyAlignment="0" applyProtection="0">
      <alignment vertical="center"/>
    </xf>
    <xf numFmtId="0" fontId="1" fillId="0" borderId="0"/>
    <xf numFmtId="0" fontId="5" fillId="0" borderId="0"/>
    <xf numFmtId="0" fontId="2" fillId="0" borderId="0"/>
    <xf numFmtId="0" fontId="1" fillId="0" borderId="0">
      <alignment vertical="center"/>
    </xf>
    <xf numFmtId="0" fontId="1" fillId="0" borderId="0"/>
    <xf numFmtId="0" fontId="3" fillId="0" borderId="0"/>
    <xf numFmtId="0" fontId="4" fillId="0" borderId="0"/>
    <xf numFmtId="0" fontId="5" fillId="0" borderId="0"/>
    <xf numFmtId="0" fontId="1" fillId="0" borderId="0"/>
    <xf numFmtId="0" fontId="6" fillId="0" borderId="0"/>
    <xf numFmtId="0" fontId="1" fillId="0" borderId="0">
      <alignment vertical="center"/>
    </xf>
    <xf numFmtId="0" fontId="1" fillId="0" borderId="0"/>
  </cellStyleXfs>
  <cellXfs count="246">
    <xf numFmtId="0" fontId="0" fillId="0" borderId="0" xfId="0">
      <alignment vertical="center"/>
    </xf>
    <xf numFmtId="0" fontId="8" fillId="0" borderId="0" xfId="19" applyFont="1" applyAlignment="1">
      <alignment vertical="center"/>
    </xf>
    <xf numFmtId="38" fontId="8" fillId="0" borderId="0" xfId="7" applyFont="1" applyAlignment="1">
      <alignment vertical="center"/>
    </xf>
    <xf numFmtId="0" fontId="9" fillId="0" borderId="0" xfId="18" applyFont="1" applyAlignment="1">
      <alignment vertical="center"/>
    </xf>
    <xf numFmtId="0" fontId="9" fillId="0" borderId="1" xfId="15" applyFont="1" applyBorder="1" applyAlignment="1">
      <alignment vertical="center"/>
    </xf>
    <xf numFmtId="0" fontId="8" fillId="0" borderId="3" xfId="18" applyFont="1" applyBorder="1" applyAlignment="1">
      <alignment vertical="center"/>
    </xf>
    <xf numFmtId="0" fontId="8" fillId="0" borderId="1" xfId="15" applyFont="1" applyBorder="1" applyAlignment="1">
      <alignment vertical="center"/>
    </xf>
    <xf numFmtId="0" fontId="8" fillId="0" borderId="0" xfId="0" applyFont="1" applyAlignment="1">
      <alignment horizontal="center" vertical="center"/>
    </xf>
    <xf numFmtId="0" fontId="8" fillId="0" borderId="3" xfId="15" applyFont="1" applyBorder="1" applyAlignment="1">
      <alignment horizontal="center" vertical="center"/>
    </xf>
    <xf numFmtId="0" fontId="8" fillId="0" borderId="5" xfId="19" applyFont="1" applyBorder="1" applyAlignment="1">
      <alignment horizontal="center" vertical="center"/>
    </xf>
    <xf numFmtId="38" fontId="8" fillId="0" borderId="0" xfId="7" applyFont="1" applyBorder="1" applyAlignment="1">
      <alignment horizontal="right" vertical="center"/>
    </xf>
    <xf numFmtId="3" fontId="8" fillId="0" borderId="3" xfId="18" applyNumberFormat="1" applyFont="1" applyBorder="1" applyAlignment="1">
      <alignment horizontal="right" vertical="center"/>
    </xf>
    <xf numFmtId="3" fontId="8" fillId="0" borderId="0" xfId="18" applyNumberFormat="1" applyFont="1" applyAlignment="1">
      <alignment horizontal="right" vertical="center"/>
    </xf>
    <xf numFmtId="38" fontId="8" fillId="0" borderId="0" xfId="7" applyFont="1" applyBorder="1" applyAlignment="1">
      <alignment vertical="center"/>
    </xf>
    <xf numFmtId="3" fontId="8" fillId="0" borderId="3" xfId="18" applyNumberFormat="1" applyFont="1" applyBorder="1" applyAlignment="1">
      <alignment vertical="center"/>
    </xf>
    <xf numFmtId="3" fontId="8" fillId="0" borderId="0" xfId="18" applyNumberFormat="1" applyFont="1" applyAlignment="1">
      <alignment vertical="center"/>
    </xf>
    <xf numFmtId="182" fontId="8" fillId="0" borderId="3" xfId="18" applyNumberFormat="1" applyFont="1" applyBorder="1" applyAlignment="1">
      <alignment vertical="center"/>
    </xf>
    <xf numFmtId="182" fontId="8" fillId="0" borderId="0" xfId="18" applyNumberFormat="1" applyFont="1" applyAlignment="1">
      <alignment vertical="center"/>
    </xf>
    <xf numFmtId="183" fontId="8" fillId="0" borderId="0" xfId="18" applyNumberFormat="1" applyFont="1" applyAlignment="1">
      <alignment vertical="center"/>
    </xf>
    <xf numFmtId="2" fontId="8" fillId="0" borderId="0" xfId="18" applyNumberFormat="1" applyFont="1" applyBorder="1" applyAlignment="1">
      <alignment vertical="center"/>
    </xf>
    <xf numFmtId="4" fontId="8" fillId="0" borderId="3" xfId="18" applyNumberFormat="1" applyFont="1" applyBorder="1" applyAlignment="1">
      <alignment vertical="center"/>
    </xf>
    <xf numFmtId="4" fontId="8" fillId="0" borderId="0" xfId="18" applyNumberFormat="1" applyFont="1" applyAlignment="1">
      <alignment vertical="center"/>
    </xf>
    <xf numFmtId="183" fontId="8" fillId="0" borderId="0" xfId="18" applyNumberFormat="1" applyFont="1" applyBorder="1" applyAlignment="1">
      <alignment vertical="center"/>
    </xf>
    <xf numFmtId="177" fontId="8" fillId="0" borderId="0" xfId="7" applyNumberFormat="1" applyFont="1" applyAlignment="1">
      <alignment horizontal="right" vertical="center"/>
    </xf>
    <xf numFmtId="176" fontId="8" fillId="0" borderId="3" xfId="18" applyNumberFormat="1" applyFont="1" applyBorder="1" applyAlignment="1">
      <alignment vertical="center"/>
    </xf>
    <xf numFmtId="176" fontId="8" fillId="0" borderId="0" xfId="18" applyNumberFormat="1" applyFont="1" applyAlignment="1">
      <alignment vertical="center"/>
    </xf>
    <xf numFmtId="0" fontId="9" fillId="0" borderId="1" xfId="15" applyFont="1" applyBorder="1" applyAlignment="1">
      <alignment horizontal="right" vertical="center"/>
    </xf>
    <xf numFmtId="3" fontId="8" fillId="0" borderId="3" xfId="18" applyNumberFormat="1" applyFont="1" applyBorder="1" applyAlignment="1">
      <alignment horizontal="center" vertical="center"/>
    </xf>
    <xf numFmtId="3" fontId="8" fillId="0" borderId="0" xfId="18" applyNumberFormat="1" applyFont="1" applyAlignment="1">
      <alignment horizontal="center" vertical="center"/>
    </xf>
    <xf numFmtId="0" fontId="8" fillId="0" borderId="0" xfId="19" applyFont="1" applyAlignment="1">
      <alignment horizontal="right" vertical="center"/>
    </xf>
    <xf numFmtId="0" fontId="8" fillId="0" borderId="1" xfId="15" applyFont="1" applyBorder="1" applyAlignment="1">
      <alignment horizontal="right" vertical="center"/>
    </xf>
    <xf numFmtId="38" fontId="9" fillId="0" borderId="0" xfId="7" applyFont="1" applyAlignment="1">
      <alignment vertical="center"/>
    </xf>
    <xf numFmtId="0" fontId="11" fillId="0" borderId="0" xfId="19" applyFont="1" applyAlignment="1">
      <alignment vertical="center"/>
    </xf>
    <xf numFmtId="0" fontId="12" fillId="0" borderId="0" xfId="15" applyFont="1" applyFill="1" applyAlignment="1">
      <alignment vertical="center"/>
    </xf>
    <xf numFmtId="0" fontId="13" fillId="0" borderId="0" xfId="19" applyFont="1" applyAlignment="1">
      <alignment vertical="center"/>
    </xf>
    <xf numFmtId="0" fontId="13" fillId="0" borderId="1" xfId="15" applyFont="1" applyFill="1" applyBorder="1" applyAlignment="1">
      <alignment horizontal="left" vertical="center"/>
    </xf>
    <xf numFmtId="0" fontId="8" fillId="0" borderId="0" xfId="15" applyFont="1" applyFill="1" applyAlignment="1">
      <alignment horizontal="centerContinuous" vertical="center"/>
    </xf>
    <xf numFmtId="49" fontId="8" fillId="0" borderId="0" xfId="15" applyNumberFormat="1" applyFont="1" applyFill="1" applyAlignment="1">
      <alignment horizontal="right" vertical="center"/>
    </xf>
    <xf numFmtId="0" fontId="8" fillId="0" borderId="0" xfId="19" applyFont="1" applyAlignment="1">
      <alignment vertical="center" wrapText="1"/>
    </xf>
    <xf numFmtId="49" fontId="8" fillId="0" borderId="0" xfId="15" applyNumberFormat="1" applyFont="1" applyFill="1" applyAlignment="1">
      <alignment horizontal="left" vertical="center"/>
    </xf>
    <xf numFmtId="0" fontId="13" fillId="0" borderId="0" xfId="15" applyFont="1" applyFill="1" applyAlignment="1">
      <alignment horizontal="center" vertical="center"/>
    </xf>
    <xf numFmtId="0" fontId="12" fillId="0" borderId="1" xfId="15" applyFont="1" applyFill="1" applyBorder="1" applyAlignment="1">
      <alignment horizontal="center" vertical="center"/>
    </xf>
    <xf numFmtId="49" fontId="8" fillId="0" borderId="0" xfId="15" applyNumberFormat="1" applyFont="1" applyFill="1" applyAlignment="1">
      <alignment horizontal="center" vertical="center"/>
    </xf>
    <xf numFmtId="0" fontId="12" fillId="0" borderId="1" xfId="15" applyFont="1" applyFill="1" applyBorder="1" applyAlignment="1">
      <alignment vertical="center"/>
    </xf>
    <xf numFmtId="181" fontId="8" fillId="0" borderId="16" xfId="5" applyNumberFormat="1" applyFont="1" applyFill="1" applyBorder="1" applyAlignment="1">
      <alignment horizontal="right" vertical="center"/>
    </xf>
    <xf numFmtId="181" fontId="8" fillId="0" borderId="13" xfId="15" applyNumberFormat="1" applyFont="1" applyFill="1" applyBorder="1" applyAlignment="1">
      <alignment horizontal="right" vertical="center"/>
    </xf>
    <xf numFmtId="3" fontId="8" fillId="0" borderId="14" xfId="15" applyNumberFormat="1" applyFont="1" applyFill="1" applyBorder="1" applyAlignment="1">
      <alignment horizontal="right" vertical="center"/>
    </xf>
    <xf numFmtId="181" fontId="8" fillId="0" borderId="19" xfId="15" applyNumberFormat="1" applyFont="1" applyFill="1" applyBorder="1" applyAlignment="1">
      <alignment horizontal="right" vertical="center"/>
    </xf>
    <xf numFmtId="181" fontId="8" fillId="0" borderId="0" xfId="15" applyNumberFormat="1" applyFont="1" applyFill="1" applyBorder="1" applyAlignment="1">
      <alignment horizontal="right" vertical="center"/>
    </xf>
    <xf numFmtId="184" fontId="8" fillId="0" borderId="0" xfId="15" applyNumberFormat="1" applyFont="1" applyFill="1" applyBorder="1" applyAlignment="1">
      <alignment horizontal="right" vertical="center" indent="1"/>
    </xf>
    <xf numFmtId="184" fontId="8" fillId="0" borderId="0" xfId="15" applyNumberFormat="1" applyFont="1" applyFill="1" applyBorder="1" applyAlignment="1">
      <alignment horizontal="right" vertical="center"/>
    </xf>
    <xf numFmtId="0" fontId="12" fillId="0" borderId="1" xfId="15" applyFont="1" applyFill="1" applyBorder="1" applyAlignment="1">
      <alignment horizontal="right" vertical="center"/>
    </xf>
    <xf numFmtId="0" fontId="15" fillId="0" borderId="0" xfId="0" applyFont="1" applyFill="1">
      <alignment vertical="center"/>
    </xf>
    <xf numFmtId="0" fontId="16" fillId="0" borderId="0" xfId="0" applyFont="1" applyFill="1">
      <alignment vertical="center"/>
    </xf>
    <xf numFmtId="0" fontId="8" fillId="0" borderId="0" xfId="15" applyFont="1" applyAlignment="1">
      <alignment horizontal="distributed" vertical="center" shrinkToFit="1"/>
    </xf>
    <xf numFmtId="0" fontId="8" fillId="0" borderId="0" xfId="15" applyFont="1" applyAlignment="1">
      <alignment vertical="center" shrinkToFit="1"/>
    </xf>
    <xf numFmtId="0" fontId="5" fillId="0" borderId="0" xfId="15" applyFont="1" applyAlignment="1">
      <alignment vertical="center" shrinkToFit="1"/>
    </xf>
    <xf numFmtId="0" fontId="5" fillId="0" borderId="0" xfId="15" applyFont="1" applyAlignment="1">
      <alignment horizontal="centerContinuous" vertical="center" shrinkToFit="1"/>
    </xf>
    <xf numFmtId="0" fontId="5" fillId="0" borderId="0" xfId="15" applyFont="1" applyBorder="1" applyAlignment="1">
      <alignment vertical="center" shrinkToFit="1"/>
    </xf>
    <xf numFmtId="0" fontId="8" fillId="0" borderId="0" xfId="15" applyFont="1" applyAlignment="1">
      <alignment shrinkToFit="1"/>
    </xf>
    <xf numFmtId="0" fontId="8" fillId="0" borderId="3" xfId="15" applyFont="1" applyBorder="1" applyAlignment="1">
      <alignment horizontal="left" vertical="center" shrinkToFit="1"/>
    </xf>
    <xf numFmtId="0" fontId="8" fillId="0" borderId="0" xfId="15" applyFont="1" applyBorder="1" applyAlignment="1">
      <alignment horizontal="left" vertical="center" shrinkToFit="1"/>
    </xf>
    <xf numFmtId="0" fontId="8" fillId="0" borderId="5" xfId="15" applyFont="1" applyBorder="1" applyAlignment="1">
      <alignment horizontal="right" shrinkToFit="1"/>
    </xf>
    <xf numFmtId="0" fontId="8" fillId="0" borderId="6" xfId="15" applyFont="1" applyBorder="1" applyAlignment="1">
      <alignment horizontal="distributed" vertical="center" shrinkToFit="1"/>
    </xf>
    <xf numFmtId="0" fontId="8" fillId="0" borderId="0" xfId="15" applyFont="1" applyBorder="1" applyAlignment="1">
      <alignment horizontal="distributed" vertical="center" shrinkToFit="1"/>
    </xf>
    <xf numFmtId="0" fontId="5" fillId="0" borderId="1" xfId="15" applyFont="1" applyBorder="1" applyAlignment="1">
      <alignment vertical="center" shrinkToFit="1"/>
    </xf>
    <xf numFmtId="180" fontId="8" fillId="0" borderId="19" xfId="15" applyNumberFormat="1" applyFont="1" applyBorder="1" applyAlignment="1">
      <alignment horizontal="right" shrinkToFit="1"/>
    </xf>
    <xf numFmtId="180" fontId="8" fillId="0" borderId="0" xfId="15" applyNumberFormat="1" applyFont="1" applyBorder="1" applyAlignment="1">
      <alignment horizontal="right" shrinkToFit="1"/>
    </xf>
    <xf numFmtId="3" fontId="8" fillId="0" borderId="0" xfId="15" applyNumberFormat="1" applyFont="1" applyBorder="1" applyAlignment="1">
      <alignment horizontal="right" shrinkToFit="1"/>
    </xf>
    <xf numFmtId="182" fontId="8" fillId="0" borderId="3" xfId="15" applyNumberFormat="1" applyFont="1" applyBorder="1" applyAlignment="1">
      <alignment vertical="center" shrinkToFit="1"/>
    </xf>
    <xf numFmtId="0" fontId="8" fillId="0" borderId="0" xfId="15" applyFont="1" applyBorder="1" applyAlignment="1">
      <alignment vertical="center" shrinkToFit="1"/>
    </xf>
    <xf numFmtId="0" fontId="8" fillId="0" borderId="1" xfId="15" applyFont="1" applyBorder="1" applyAlignment="1">
      <alignment vertical="center" shrinkToFit="1"/>
    </xf>
    <xf numFmtId="0" fontId="8" fillId="0" borderId="0" xfId="15" applyFont="1" applyBorder="1" applyAlignment="1">
      <alignment horizontal="right" vertical="center" shrinkToFit="1"/>
    </xf>
    <xf numFmtId="0" fontId="8" fillId="0" borderId="19" xfId="15" applyFont="1" applyBorder="1" applyAlignment="1">
      <alignment vertical="center" shrinkToFit="1"/>
    </xf>
    <xf numFmtId="179" fontId="8" fillId="0" borderId="0" xfId="15" applyNumberFormat="1" applyFont="1" applyAlignment="1">
      <alignment vertical="center" shrinkToFit="1"/>
    </xf>
    <xf numFmtId="0" fontId="8" fillId="0" borderId="3" xfId="15" applyFont="1" applyBorder="1" applyAlignment="1">
      <alignment vertical="center" shrinkToFit="1"/>
    </xf>
    <xf numFmtId="184" fontId="8" fillId="0" borderId="19" xfId="15" applyNumberFormat="1" applyFont="1" applyBorder="1" applyAlignment="1">
      <alignment horizontal="right" shrinkToFit="1"/>
    </xf>
    <xf numFmtId="178" fontId="8" fillId="0" borderId="0" xfId="15" applyNumberFormat="1" applyFont="1" applyBorder="1" applyAlignment="1">
      <alignment horizontal="right" shrinkToFit="1"/>
    </xf>
    <xf numFmtId="181" fontId="8" fillId="0" borderId="19" xfId="15" applyNumberFormat="1" applyFont="1" applyBorder="1" applyAlignment="1">
      <alignment horizontal="right" shrinkToFit="1"/>
    </xf>
    <xf numFmtId="0" fontId="8" fillId="0" borderId="3" xfId="15" applyFont="1" applyBorder="1" applyAlignment="1">
      <alignment horizontal="center" vertical="center" shrinkToFit="1"/>
    </xf>
    <xf numFmtId="178" fontId="8" fillId="0" borderId="19" xfId="15" applyNumberFormat="1" applyFont="1" applyBorder="1" applyAlignment="1">
      <alignment horizontal="right" shrinkToFit="1"/>
    </xf>
    <xf numFmtId="182" fontId="8" fillId="0" borderId="0" xfId="15" applyNumberFormat="1" applyFont="1" applyBorder="1" applyAlignment="1">
      <alignment vertical="center" shrinkToFit="1"/>
    </xf>
    <xf numFmtId="178" fontId="8" fillId="0" borderId="22" xfId="15" applyNumberFormat="1" applyFont="1" applyBorder="1" applyAlignment="1">
      <alignment horizontal="right" shrinkToFit="1"/>
    </xf>
    <xf numFmtId="178" fontId="8" fillId="0" borderId="5" xfId="15" applyNumberFormat="1" applyFont="1" applyBorder="1" applyAlignment="1">
      <alignment horizontal="right" shrinkToFit="1"/>
    </xf>
    <xf numFmtId="182" fontId="8" fillId="0" borderId="6" xfId="15" applyNumberFormat="1" applyFont="1" applyBorder="1" applyAlignment="1">
      <alignment vertical="center" shrinkToFit="1"/>
    </xf>
    <xf numFmtId="0" fontId="8" fillId="0" borderId="0" xfId="15" applyFont="1" applyBorder="1" applyAlignment="1">
      <alignment horizontal="center" vertical="center" shrinkToFit="1"/>
    </xf>
    <xf numFmtId="0" fontId="8" fillId="0" borderId="6" xfId="15" applyFont="1" applyBorder="1" applyAlignment="1">
      <alignment vertical="center" shrinkToFit="1"/>
    </xf>
    <xf numFmtId="180" fontId="8" fillId="0" borderId="28" xfId="15" applyNumberFormat="1" applyFont="1" applyBorder="1" applyAlignment="1">
      <alignment horizontal="right" shrinkToFit="1"/>
    </xf>
    <xf numFmtId="180" fontId="8" fillId="0" borderId="13" xfId="15" applyNumberFormat="1" applyFont="1" applyBorder="1" applyAlignment="1">
      <alignment horizontal="right" shrinkToFit="1"/>
    </xf>
    <xf numFmtId="0" fontId="8" fillId="0" borderId="0" xfId="15" applyFont="1" applyBorder="1" applyAlignment="1">
      <alignment horizontal="centerContinuous" vertical="center" shrinkToFit="1"/>
    </xf>
    <xf numFmtId="0" fontId="8" fillId="0" borderId="0" xfId="15" applyFont="1" applyAlignment="1">
      <alignment horizontal="centerContinuous" vertical="center" shrinkToFit="1"/>
    </xf>
    <xf numFmtId="180" fontId="8" fillId="0" borderId="16" xfId="15" applyNumberFormat="1" applyFont="1" applyBorder="1" applyAlignment="1">
      <alignment horizontal="right" shrinkToFit="1"/>
    </xf>
    <xf numFmtId="182" fontId="8" fillId="0" borderId="14" xfId="15" applyNumberFormat="1" applyFont="1" applyBorder="1" applyAlignment="1">
      <alignment vertical="center" shrinkToFit="1"/>
    </xf>
    <xf numFmtId="0" fontId="5" fillId="0" borderId="0" xfId="15" applyFont="1" applyBorder="1" applyAlignment="1">
      <alignment horizontal="centerContinuous" vertical="center" shrinkToFit="1"/>
    </xf>
    <xf numFmtId="0" fontId="5" fillId="0" borderId="0" xfId="19" applyFont="1" applyAlignment="1">
      <alignment vertical="center"/>
    </xf>
    <xf numFmtId="0" fontId="17" fillId="0" borderId="0" xfId="18" applyFont="1" applyAlignment="1">
      <alignment horizontal="centerContinuous" vertical="center"/>
    </xf>
    <xf numFmtId="0" fontId="8" fillId="0" borderId="0" xfId="15" applyFont="1" applyBorder="1" applyAlignment="1">
      <alignment vertical="center"/>
    </xf>
    <xf numFmtId="0" fontId="8" fillId="0" borderId="5" xfId="18" applyFont="1" applyBorder="1" applyAlignment="1">
      <alignment horizontal="left" vertical="center" wrapText="1"/>
    </xf>
    <xf numFmtId="0" fontId="8" fillId="0" borderId="5" xfId="19" applyFont="1" applyBorder="1" applyAlignment="1">
      <alignment horizontal="left" vertical="center"/>
    </xf>
    <xf numFmtId="0" fontId="8" fillId="0" borderId="6" xfId="18" applyFont="1" applyBorder="1" applyAlignment="1">
      <alignment horizontal="distributed" vertical="center"/>
    </xf>
    <xf numFmtId="0" fontId="8" fillId="0" borderId="5" xfId="18" applyFont="1" applyBorder="1" applyAlignment="1">
      <alignment vertical="center"/>
    </xf>
    <xf numFmtId="0" fontId="18" fillId="0" borderId="0" xfId="18" applyFont="1" applyAlignment="1">
      <alignment horizontal="center" vertical="center"/>
    </xf>
    <xf numFmtId="0" fontId="5" fillId="0" borderId="0" xfId="18" applyFont="1" applyBorder="1" applyAlignment="1">
      <alignment horizontal="centerContinuous" vertical="center"/>
    </xf>
    <xf numFmtId="0" fontId="9" fillId="0" borderId="0" xfId="0" applyNumberFormat="1" applyFont="1" applyBorder="1" applyAlignment="1">
      <alignment horizontal="center" vertical="center"/>
    </xf>
    <xf numFmtId="49" fontId="9" fillId="0" borderId="0" xfId="18" applyNumberFormat="1" applyFont="1" applyBorder="1" applyAlignment="1">
      <alignment horizontal="center" vertical="center"/>
    </xf>
    <xf numFmtId="49" fontId="9" fillId="0" borderId="0" xfId="18" applyNumberFormat="1" applyFont="1" applyAlignment="1">
      <alignment horizontal="center" vertical="center"/>
    </xf>
    <xf numFmtId="41" fontId="19" fillId="0" borderId="0" xfId="18" applyNumberFormat="1" applyFont="1" applyBorder="1" applyAlignment="1">
      <alignment horizontal="right"/>
    </xf>
    <xf numFmtId="41" fontId="8" fillId="0" borderId="0" xfId="18" applyNumberFormat="1" applyFont="1" applyBorder="1" applyAlignment="1">
      <alignment horizontal="right"/>
    </xf>
    <xf numFmtId="3" fontId="8" fillId="0" borderId="0" xfId="18" applyNumberFormat="1" applyFont="1" applyBorder="1" applyAlignment="1">
      <alignment horizontal="right" vertical="center"/>
    </xf>
    <xf numFmtId="41" fontId="20" fillId="0" borderId="0" xfId="18" applyNumberFormat="1" applyFont="1" applyBorder="1" applyAlignment="1">
      <alignment horizontal="right"/>
    </xf>
    <xf numFmtId="41" fontId="9" fillId="0" borderId="0" xfId="18" applyNumberFormat="1" applyFont="1" applyBorder="1" applyAlignment="1">
      <alignment horizontal="right"/>
    </xf>
    <xf numFmtId="0" fontId="8" fillId="0" borderId="0" xfId="15" applyFont="1" applyFill="1" applyBorder="1" applyAlignment="1">
      <alignment horizontal="centerContinuous" vertical="center"/>
    </xf>
    <xf numFmtId="0" fontId="8" fillId="0" borderId="1" xfId="18" applyFont="1" applyBorder="1" applyAlignment="1">
      <alignment horizontal="centerContinuous" vertical="center"/>
    </xf>
    <xf numFmtId="180" fontId="8" fillId="0" borderId="0" xfId="15" applyNumberFormat="1" applyFont="1" applyFill="1" applyBorder="1" applyAlignment="1">
      <alignment vertical="center"/>
    </xf>
    <xf numFmtId="180" fontId="8" fillId="0" borderId="3" xfId="18" applyNumberFormat="1" applyFont="1" applyBorder="1" applyAlignment="1">
      <alignment vertical="center"/>
    </xf>
    <xf numFmtId="180" fontId="8" fillId="0" borderId="0" xfId="15" applyNumberFormat="1" applyFont="1" applyFill="1" applyAlignment="1">
      <alignment vertical="center"/>
    </xf>
    <xf numFmtId="0" fontId="9" fillId="0" borderId="0" xfId="18" applyFont="1" applyBorder="1" applyAlignment="1">
      <alignment horizontal="center" vertical="center" wrapText="1"/>
    </xf>
    <xf numFmtId="0" fontId="9" fillId="0" borderId="0" xfId="18" applyFont="1" applyAlignment="1">
      <alignment horizontal="center" vertical="center" wrapText="1"/>
    </xf>
    <xf numFmtId="3" fontId="8" fillId="0" borderId="0" xfId="18" applyNumberFormat="1" applyFont="1" applyBorder="1" applyAlignment="1">
      <alignment vertical="center"/>
    </xf>
    <xf numFmtId="180" fontId="8" fillId="0" borderId="0" xfId="18" applyNumberFormat="1" applyFont="1" applyAlignment="1">
      <alignment horizontal="right" vertical="center"/>
    </xf>
    <xf numFmtId="180" fontId="8" fillId="0" borderId="0" xfId="5" applyNumberFormat="1" applyFont="1" applyFill="1" applyBorder="1" applyAlignment="1">
      <alignment horizontal="right" vertical="center"/>
    </xf>
    <xf numFmtId="180" fontId="8" fillId="0" borderId="3" xfId="18" applyNumberFormat="1" applyFont="1" applyBorder="1" applyAlignment="1">
      <alignment horizontal="right" vertical="center"/>
    </xf>
    <xf numFmtId="0" fontId="8" fillId="0" borderId="0" xfId="15" applyFont="1" applyFill="1" applyBorder="1" applyAlignment="1">
      <alignment horizontal="left" vertical="center"/>
    </xf>
    <xf numFmtId="0" fontId="21" fillId="0" borderId="0" xfId="18" applyFont="1" applyBorder="1" applyAlignment="1">
      <alignment horizontal="center" vertical="center" wrapText="1"/>
    </xf>
    <xf numFmtId="0" fontId="21" fillId="0" borderId="0" xfId="18" applyFont="1" applyAlignment="1">
      <alignment horizontal="center" vertical="center" wrapText="1"/>
    </xf>
    <xf numFmtId="0" fontId="22" fillId="0" borderId="0" xfId="18" applyFont="1" applyBorder="1" applyAlignment="1">
      <alignment horizontal="center" vertical="center" wrapText="1"/>
    </xf>
    <xf numFmtId="0" fontId="22" fillId="0" borderId="0" xfId="18" applyFont="1" applyAlignment="1">
      <alignment horizontal="center" vertical="center" wrapText="1"/>
    </xf>
    <xf numFmtId="0" fontId="9" fillId="0" borderId="0" xfId="19" applyFont="1" applyBorder="1" applyAlignment="1">
      <alignment horizontal="right" vertical="center"/>
    </xf>
    <xf numFmtId="0" fontId="9" fillId="0" borderId="0" xfId="19" applyFont="1" applyAlignment="1">
      <alignment horizontal="right" vertical="center"/>
    </xf>
    <xf numFmtId="0" fontId="8" fillId="0" borderId="0" xfId="19" applyFont="1" applyBorder="1" applyAlignment="1">
      <alignment horizontal="right" vertical="center"/>
    </xf>
    <xf numFmtId="0" fontId="8" fillId="0" borderId="0" xfId="19" applyFont="1" applyBorder="1" applyAlignment="1">
      <alignment horizontal="center" vertical="center"/>
    </xf>
    <xf numFmtId="49" fontId="8" fillId="0" borderId="0" xfId="18" applyNumberFormat="1" applyFont="1" applyBorder="1" applyAlignment="1">
      <alignment horizontal="center" vertical="center"/>
    </xf>
    <xf numFmtId="0" fontId="8" fillId="0" borderId="0" xfId="18" applyFont="1" applyBorder="1" applyAlignment="1">
      <alignment horizontal="center" vertical="center" wrapText="1"/>
    </xf>
    <xf numFmtId="0" fontId="8" fillId="0" borderId="5" xfId="18" applyFont="1" applyBorder="1" applyAlignment="1">
      <alignment horizontal="center"/>
    </xf>
    <xf numFmtId="0" fontId="8" fillId="0" borderId="5" xfId="18" applyFont="1" applyBorder="1" applyAlignment="1">
      <alignment horizontal="distributed"/>
    </xf>
    <xf numFmtId="0" fontId="8" fillId="0" borderId="0" xfId="18" applyFont="1" applyBorder="1" applyAlignment="1">
      <alignment horizontal="distributed" vertical="center"/>
    </xf>
    <xf numFmtId="41" fontId="8" fillId="0" borderId="0" xfId="18" applyNumberFormat="1" applyFont="1" applyAlignment="1">
      <alignment horizontal="right"/>
    </xf>
    <xf numFmtId="0" fontId="8" fillId="0" borderId="0" xfId="19" applyFont="1" applyAlignment="1">
      <alignment horizontal="center" vertical="center"/>
    </xf>
    <xf numFmtId="0" fontId="8" fillId="0" borderId="26" xfId="19" applyFont="1" applyBorder="1" applyAlignment="1">
      <alignment horizontal="center" vertical="center"/>
    </xf>
    <xf numFmtId="0" fontId="8" fillId="0" borderId="27" xfId="19" applyFont="1" applyBorder="1" applyAlignment="1">
      <alignment horizontal="center" vertical="center"/>
    </xf>
    <xf numFmtId="180" fontId="8" fillId="0" borderId="0" xfId="15" applyNumberFormat="1" applyFont="1" applyFill="1" applyBorder="1" applyAlignment="1">
      <alignment horizontal="right" shrinkToFit="1"/>
    </xf>
    <xf numFmtId="184" fontId="8" fillId="0" borderId="13" xfId="15" applyNumberFormat="1" applyFont="1" applyFill="1" applyBorder="1" applyAlignment="1">
      <alignment horizontal="right" vertical="center"/>
    </xf>
    <xf numFmtId="0" fontId="21" fillId="0" borderId="0" xfId="19" applyFont="1" applyAlignment="1">
      <alignment vertical="center"/>
    </xf>
    <xf numFmtId="0" fontId="8" fillId="0" borderId="3" xfId="15" applyFont="1" applyBorder="1" applyAlignment="1">
      <alignment horizontal="centerContinuous" vertical="center"/>
    </xf>
    <xf numFmtId="0" fontId="8" fillId="0" borderId="27" xfId="18" applyFont="1" applyBorder="1" applyAlignment="1">
      <alignment horizontal="centerContinuous" vertical="center"/>
    </xf>
    <xf numFmtId="182" fontId="8" fillId="0" borderId="0" xfId="18" applyNumberFormat="1" applyFont="1" applyBorder="1" applyAlignment="1">
      <alignment vertical="center"/>
    </xf>
    <xf numFmtId="0" fontId="8" fillId="0" borderId="13" xfId="19" applyFont="1" applyBorder="1" applyAlignment="1">
      <alignment vertical="center"/>
    </xf>
    <xf numFmtId="0" fontId="8" fillId="0" borderId="0" xfId="19" applyFont="1" applyBorder="1" applyAlignment="1">
      <alignment vertical="center"/>
    </xf>
    <xf numFmtId="38" fontId="9" fillId="0" borderId="0" xfId="7" applyFont="1" applyBorder="1" applyAlignment="1">
      <alignment vertical="center"/>
    </xf>
    <xf numFmtId="0" fontId="8" fillId="0" borderId="1" xfId="15" applyFont="1" applyBorder="1" applyAlignment="1">
      <alignment vertical="top"/>
    </xf>
    <xf numFmtId="0" fontId="8" fillId="0" borderId="12" xfId="15" applyFont="1" applyFill="1" applyBorder="1" applyAlignment="1">
      <alignment horizontal="center" vertical="center"/>
    </xf>
    <xf numFmtId="0" fontId="8" fillId="0" borderId="2" xfId="15" applyFont="1" applyFill="1" applyBorder="1" applyAlignment="1">
      <alignment horizontal="center" vertical="center"/>
    </xf>
    <xf numFmtId="0" fontId="8" fillId="0" borderId="3" xfId="15" applyFont="1" applyFill="1" applyBorder="1" applyAlignment="1">
      <alignment horizontal="centerContinuous" vertical="center"/>
    </xf>
    <xf numFmtId="0" fontId="8" fillId="0" borderId="15" xfId="15" applyFont="1" applyFill="1" applyBorder="1" applyAlignment="1">
      <alignment horizontal="center" vertical="center"/>
    </xf>
    <xf numFmtId="0" fontId="8" fillId="0" borderId="18" xfId="15" applyFont="1" applyFill="1" applyBorder="1" applyAlignment="1">
      <alignment horizontal="center" vertical="center"/>
    </xf>
    <xf numFmtId="0" fontId="8" fillId="0" borderId="0" xfId="15" applyFont="1" applyFill="1" applyAlignment="1">
      <alignment horizontal="centerContinuous" vertical="center" shrinkToFit="1"/>
    </xf>
    <xf numFmtId="0" fontId="8" fillId="0" borderId="5" xfId="15" applyFont="1" applyFill="1" applyBorder="1" applyAlignment="1">
      <alignment horizontal="centerContinuous" vertical="center" shrinkToFit="1"/>
    </xf>
    <xf numFmtId="0" fontId="8" fillId="0" borderId="0" xfId="15" applyFont="1" applyFill="1" applyAlignment="1">
      <alignment vertical="center" shrinkToFit="1"/>
    </xf>
    <xf numFmtId="0" fontId="8" fillId="0" borderId="5" xfId="15" applyFont="1" applyFill="1" applyBorder="1" applyAlignment="1">
      <alignment vertical="center" shrinkToFit="1"/>
    </xf>
    <xf numFmtId="0" fontId="8" fillId="0" borderId="9" xfId="15" applyFont="1" applyFill="1" applyBorder="1" applyAlignment="1">
      <alignment horizontal="center" vertical="center" shrinkToFit="1"/>
    </xf>
    <xf numFmtId="0" fontId="8" fillId="0" borderId="19" xfId="15" applyFont="1" applyFill="1" applyBorder="1" applyAlignment="1">
      <alignment horizontal="center" vertical="center" shrinkToFit="1"/>
    </xf>
    <xf numFmtId="0" fontId="8" fillId="0" borderId="16" xfId="15" applyFont="1" applyFill="1" applyBorder="1" applyAlignment="1">
      <alignment horizontal="center" vertical="center" shrinkToFit="1"/>
    </xf>
    <xf numFmtId="0" fontId="8" fillId="0" borderId="0" xfId="15" applyFont="1" applyFill="1" applyBorder="1" applyAlignment="1">
      <alignment horizontal="centerContinuous" vertical="center" shrinkToFit="1"/>
    </xf>
    <xf numFmtId="0" fontId="8" fillId="0" borderId="25" xfId="18" applyFont="1" applyFill="1" applyBorder="1" applyAlignment="1">
      <alignment horizontal="center" vertical="center"/>
    </xf>
    <xf numFmtId="0" fontId="8" fillId="0" borderId="24" xfId="18" applyFont="1" applyFill="1" applyBorder="1" applyAlignment="1">
      <alignment horizontal="center" vertical="center"/>
    </xf>
    <xf numFmtId="0" fontId="8" fillId="0" borderId="29" xfId="19" applyFont="1" applyFill="1" applyBorder="1" applyAlignment="1">
      <alignment horizontal="center" vertical="center"/>
    </xf>
    <xf numFmtId="0" fontId="8" fillId="0" borderId="23" xfId="19" applyFont="1" applyFill="1" applyBorder="1" applyAlignment="1">
      <alignment horizontal="center" vertical="center"/>
    </xf>
    <xf numFmtId="0" fontId="8" fillId="0" borderId="30" xfId="18" applyFont="1" applyFill="1" applyBorder="1" applyAlignment="1">
      <alignment horizontal="center" vertical="center"/>
    </xf>
    <xf numFmtId="0" fontId="8" fillId="0" borderId="4" xfId="18" applyFont="1" applyFill="1" applyBorder="1" applyAlignment="1">
      <alignment horizontal="centerContinuous" vertical="center"/>
    </xf>
    <xf numFmtId="0" fontId="8" fillId="0" borderId="5" xfId="19" applyFont="1" applyFill="1" applyBorder="1" applyAlignment="1">
      <alignment horizontal="center" vertical="center"/>
    </xf>
    <xf numFmtId="49" fontId="8" fillId="0" borderId="6" xfId="18" applyNumberFormat="1" applyFont="1" applyFill="1" applyBorder="1" applyAlignment="1">
      <alignment horizontal="center" vertical="center"/>
    </xf>
    <xf numFmtId="0" fontId="8" fillId="0" borderId="24" xfId="18" applyFont="1" applyFill="1" applyBorder="1" applyAlignment="1">
      <alignment horizontal="center" vertical="center" wrapText="1"/>
    </xf>
    <xf numFmtId="0" fontId="8" fillId="0" borderId="29" xfId="18" applyFont="1" applyFill="1" applyBorder="1" applyAlignment="1">
      <alignment horizontal="center" vertical="center" wrapText="1"/>
    </xf>
    <xf numFmtId="0" fontId="8" fillId="0" borderId="25" xfId="18" applyFont="1" applyFill="1" applyBorder="1" applyAlignment="1">
      <alignment horizontal="center" vertical="center" wrapText="1"/>
    </xf>
    <xf numFmtId="0" fontId="8" fillId="0" borderId="7" xfId="15" applyFont="1" applyFill="1" applyBorder="1" applyAlignment="1">
      <alignment horizontal="center" vertical="center" wrapText="1"/>
    </xf>
    <xf numFmtId="0" fontId="8" fillId="0" borderId="10" xfId="15" applyFont="1" applyFill="1" applyBorder="1" applyAlignment="1">
      <alignment horizontal="center" vertical="center" wrapText="1"/>
    </xf>
    <xf numFmtId="0" fontId="8" fillId="0" borderId="11" xfId="18" applyFont="1" applyBorder="1" applyAlignment="1">
      <alignment horizontal="center" vertical="center" wrapText="1"/>
    </xf>
    <xf numFmtId="0" fontId="9" fillId="0" borderId="7" xfId="15" applyFont="1" applyFill="1" applyBorder="1" applyAlignment="1">
      <alignment horizontal="center" vertical="center" wrapText="1"/>
    </xf>
    <xf numFmtId="0" fontId="9" fillId="0" borderId="10" xfId="18" applyFont="1" applyBorder="1" applyAlignment="1">
      <alignment horizontal="center" vertical="center"/>
    </xf>
    <xf numFmtId="0" fontId="9" fillId="0" borderId="11" xfId="19" applyFont="1" applyBorder="1" applyAlignment="1">
      <alignment horizontal="center" vertical="center"/>
    </xf>
    <xf numFmtId="0" fontId="8" fillId="0" borderId="12" xfId="15" applyFont="1" applyFill="1" applyBorder="1" applyAlignment="1">
      <alignment horizontal="center" vertical="center" wrapText="1"/>
    </xf>
    <xf numFmtId="0" fontId="8" fillId="0" borderId="13" xfId="15" applyFont="1" applyFill="1" applyBorder="1" applyAlignment="1">
      <alignment horizontal="center" vertical="center" wrapText="1"/>
    </xf>
    <xf numFmtId="0" fontId="8" fillId="0" borderId="14" xfId="18" applyFont="1" applyBorder="1" applyAlignment="1">
      <alignment horizontal="center" vertical="center" wrapText="1"/>
    </xf>
    <xf numFmtId="0" fontId="8" fillId="0" borderId="9" xfId="18" applyFont="1" applyBorder="1" applyAlignment="1">
      <alignment horizontal="center" vertical="center"/>
    </xf>
    <xf numFmtId="0" fontId="8" fillId="0" borderId="11" xfId="19" applyFont="1" applyBorder="1" applyAlignment="1">
      <alignment horizontal="center" vertical="center"/>
    </xf>
    <xf numFmtId="0" fontId="8" fillId="0" borderId="2" xfId="15" applyFont="1" applyFill="1" applyBorder="1" applyAlignment="1">
      <alignment horizontal="center" vertical="center"/>
    </xf>
    <xf numFmtId="0" fontId="8" fillId="0" borderId="4" xfId="15" applyFont="1" applyFill="1" applyBorder="1" applyAlignment="1">
      <alignment horizontal="center" vertical="center"/>
    </xf>
    <xf numFmtId="0" fontId="8" fillId="0" borderId="0" xfId="19" applyFont="1" applyAlignment="1">
      <alignment horizontal="center" vertical="center"/>
    </xf>
    <xf numFmtId="0" fontId="8" fillId="0" borderId="26" xfId="19" applyFont="1" applyBorder="1" applyAlignment="1">
      <alignment horizontal="center" vertical="center"/>
    </xf>
    <xf numFmtId="0" fontId="8" fillId="0" borderId="3" xfId="15" applyFont="1" applyBorder="1" applyAlignment="1">
      <alignment horizontal="center" vertical="center"/>
    </xf>
    <xf numFmtId="0" fontId="8" fillId="0" borderId="27" xfId="19" applyFont="1" applyBorder="1" applyAlignment="1">
      <alignment horizontal="center" vertical="center"/>
    </xf>
    <xf numFmtId="0" fontId="8" fillId="0" borderId="7" xfId="18" applyFont="1" applyBorder="1" applyAlignment="1">
      <alignment horizontal="center" vertical="center"/>
    </xf>
    <xf numFmtId="0" fontId="8" fillId="0" borderId="10" xfId="18" applyFont="1" applyBorder="1" applyAlignment="1">
      <alignment horizontal="center" vertical="center"/>
    </xf>
    <xf numFmtId="0" fontId="9" fillId="0" borderId="10" xfId="15" applyFont="1" applyFill="1" applyBorder="1" applyAlignment="1">
      <alignment horizontal="center" vertical="center" wrapText="1"/>
    </xf>
    <xf numFmtId="0" fontId="9" fillId="0" borderId="11" xfId="18" applyFont="1" applyBorder="1" applyAlignment="1">
      <alignment horizontal="center" vertical="center" wrapText="1"/>
    </xf>
    <xf numFmtId="0" fontId="8" fillId="0" borderId="0" xfId="18" applyFont="1" applyBorder="1" applyAlignment="1">
      <alignment horizontal="left" vertical="justify" wrapText="1"/>
    </xf>
    <xf numFmtId="0" fontId="8" fillId="0" borderId="0" xfId="15" applyFont="1" applyFill="1" applyBorder="1" applyAlignment="1">
      <alignment horizontal="left" vertical="justify"/>
    </xf>
    <xf numFmtId="0" fontId="10" fillId="0" borderId="0" xfId="15" applyFont="1" applyAlignment="1">
      <alignment horizontal="left" vertical="center"/>
    </xf>
    <xf numFmtId="49" fontId="8" fillId="0" borderId="0" xfId="15" applyNumberFormat="1" applyFont="1" applyFill="1" applyAlignment="1">
      <alignment horizontal="right" vertical="center"/>
    </xf>
    <xf numFmtId="49" fontId="8" fillId="0" borderId="0" xfId="5" applyNumberFormat="1" applyFont="1" applyFill="1" applyBorder="1" applyAlignment="1">
      <alignment horizontal="right" vertical="center"/>
    </xf>
    <xf numFmtId="49" fontId="8" fillId="0" borderId="0" xfId="15" applyNumberFormat="1" applyFont="1" applyFill="1" applyAlignment="1">
      <alignment horizontal="left" vertical="center"/>
    </xf>
    <xf numFmtId="49" fontId="8" fillId="0" borderId="0" xfId="15" applyNumberFormat="1" applyFont="1" applyFill="1" applyBorder="1" applyAlignment="1">
      <alignment horizontal="left" vertical="center"/>
    </xf>
    <xf numFmtId="0" fontId="14" fillId="0" borderId="0" xfId="15" applyFont="1" applyFill="1" applyAlignment="1">
      <alignment horizontal="left" vertical="center"/>
    </xf>
    <xf numFmtId="0" fontId="8" fillId="0" borderId="12" xfId="15" applyFont="1" applyFill="1" applyBorder="1" applyAlignment="1">
      <alignment horizontal="center" vertical="center"/>
    </xf>
    <xf numFmtId="0" fontId="8" fillId="0" borderId="0" xfId="15" applyFont="1" applyBorder="1" applyAlignment="1">
      <alignment horizontal="right" vertical="center" shrinkToFit="1"/>
    </xf>
    <xf numFmtId="0" fontId="8" fillId="0" borderId="9" xfId="15" applyFont="1" applyFill="1" applyBorder="1" applyAlignment="1">
      <alignment horizontal="center" vertical="center" shrinkToFit="1"/>
    </xf>
    <xf numFmtId="0" fontId="8" fillId="0" borderId="8" xfId="15" applyFont="1" applyFill="1" applyBorder="1" applyAlignment="1">
      <alignment horizontal="center" vertical="center" shrinkToFit="1"/>
    </xf>
    <xf numFmtId="0" fontId="8" fillId="0" borderId="0" xfId="15" applyFont="1" applyBorder="1" applyAlignment="1">
      <alignment horizontal="center" vertical="center" shrinkToFit="1"/>
    </xf>
    <xf numFmtId="0" fontId="8" fillId="0" borderId="17" xfId="15" applyFont="1" applyFill="1" applyBorder="1" applyAlignment="1">
      <alignment horizontal="center" vertical="center" shrinkToFit="1"/>
    </xf>
    <xf numFmtId="0" fontId="8" fillId="0" borderId="20" xfId="15" applyFont="1" applyFill="1" applyBorder="1" applyAlignment="1">
      <alignment horizontal="center" vertical="center" shrinkToFit="1"/>
    </xf>
    <xf numFmtId="0" fontId="8" fillId="0" borderId="19" xfId="15" applyFont="1" applyBorder="1" applyAlignment="1">
      <alignment horizontal="center" shrinkToFit="1"/>
    </xf>
    <xf numFmtId="0" fontId="8" fillId="0" borderId="22" xfId="15" applyFont="1" applyBorder="1" applyAlignment="1">
      <alignment horizontal="center" shrinkToFit="1"/>
    </xf>
    <xf numFmtId="0" fontId="8" fillId="0" borderId="0" xfId="15" applyFont="1" applyAlignment="1">
      <alignment shrinkToFit="1"/>
    </xf>
    <xf numFmtId="0" fontId="8" fillId="0" borderId="5" xfId="15" applyFont="1" applyBorder="1" applyAlignment="1">
      <alignment shrinkToFit="1"/>
    </xf>
    <xf numFmtId="0" fontId="8" fillId="0" borderId="0" xfId="15" applyFont="1" applyBorder="1" applyAlignment="1">
      <alignment shrinkToFit="1"/>
    </xf>
    <xf numFmtId="0" fontId="8" fillId="0" borderId="23" xfId="15" applyFont="1" applyFill="1" applyBorder="1" applyAlignment="1">
      <alignment horizontal="center" vertical="center" shrinkToFit="1"/>
    </xf>
    <xf numFmtId="0" fontId="8" fillId="0" borderId="24" xfId="15" applyFont="1" applyFill="1" applyBorder="1" applyAlignment="1">
      <alignment horizontal="center" vertical="center" shrinkToFit="1"/>
    </xf>
    <xf numFmtId="0" fontId="8" fillId="0" borderId="0" xfId="15" applyFont="1" applyAlignment="1">
      <alignment horizontal="left" shrinkToFit="1"/>
    </xf>
    <xf numFmtId="0" fontId="8" fillId="0" borderId="5" xfId="15" applyFont="1" applyBorder="1" applyAlignment="1">
      <alignment horizontal="left" shrinkToFit="1"/>
    </xf>
    <xf numFmtId="0" fontId="8" fillId="0" borderId="0" xfId="15" applyFont="1" applyBorder="1" applyAlignment="1">
      <alignment horizontal="left" shrinkToFit="1"/>
    </xf>
    <xf numFmtId="0" fontId="8" fillId="0" borderId="1" xfId="15" applyFont="1" applyBorder="1" applyAlignment="1">
      <alignment horizontal="left" vertical="center" shrinkToFit="1"/>
    </xf>
    <xf numFmtId="0" fontId="8" fillId="0" borderId="0" xfId="15" applyFont="1" applyBorder="1" applyAlignment="1">
      <alignment horizontal="right" shrinkToFit="1"/>
    </xf>
    <xf numFmtId="0" fontId="8" fillId="0" borderId="5" xfId="15" applyFont="1" applyBorder="1" applyAlignment="1">
      <alignment horizontal="right" shrinkToFit="1"/>
    </xf>
    <xf numFmtId="0" fontId="8" fillId="0" borderId="25" xfId="15" applyFont="1" applyFill="1" applyBorder="1" applyAlignment="1">
      <alignment horizontal="center" vertical="center" shrinkToFit="1"/>
    </xf>
    <xf numFmtId="0" fontId="10" fillId="0" borderId="0" xfId="15" applyFont="1" applyAlignment="1">
      <alignment horizontal="left" vertical="center" shrinkToFit="1"/>
    </xf>
    <xf numFmtId="0" fontId="5" fillId="0" borderId="1" xfId="15" applyFont="1" applyBorder="1" applyAlignment="1">
      <alignment horizontal="center" vertical="center" shrinkToFit="1"/>
    </xf>
    <xf numFmtId="0" fontId="8" fillId="0" borderId="21" xfId="15" applyFont="1" applyFill="1" applyBorder="1" applyAlignment="1">
      <alignment horizontal="center" vertical="center" shrinkToFit="1"/>
    </xf>
    <xf numFmtId="0" fontId="9" fillId="0" borderId="0" xfId="18" applyFont="1" applyBorder="1" applyAlignment="1">
      <alignment horizontal="center" vertical="center" wrapText="1"/>
    </xf>
    <xf numFmtId="0" fontId="8" fillId="0" borderId="6" xfId="19" applyFont="1" applyFill="1" applyBorder="1" applyAlignment="1">
      <alignment horizontal="center" vertical="center"/>
    </xf>
    <xf numFmtId="0" fontId="8" fillId="0" borderId="0" xfId="18" applyFont="1" applyBorder="1" applyAlignment="1">
      <alignment horizontal="center" vertical="center" wrapText="1"/>
    </xf>
    <xf numFmtId="0" fontId="9" fillId="0" borderId="0" xfId="18" applyFont="1" applyBorder="1" applyAlignment="1">
      <alignment horizontal="left" vertical="center"/>
    </xf>
    <xf numFmtId="0" fontId="8" fillId="0" borderId="17" xfId="19" applyFont="1" applyFill="1" applyBorder="1" applyAlignment="1">
      <alignment horizontal="center" vertical="center"/>
    </xf>
    <xf numFmtId="0" fontId="8" fillId="0" borderId="20" xfId="19" applyFont="1" applyFill="1" applyBorder="1" applyAlignment="1">
      <alignment horizontal="center" vertical="center"/>
    </xf>
    <xf numFmtId="0" fontId="18" fillId="0" borderId="0" xfId="18" applyFont="1" applyAlignment="1">
      <alignment horizontal="center" vertical="center"/>
    </xf>
    <xf numFmtId="0" fontId="8" fillId="0" borderId="21" xfId="19" applyFont="1" applyFill="1" applyBorder="1" applyAlignment="1">
      <alignment horizontal="center" vertical="center"/>
    </xf>
    <xf numFmtId="0" fontId="8" fillId="0" borderId="5" xfId="19" applyFont="1" applyFill="1" applyBorder="1" applyAlignment="1">
      <alignment horizontal="center" vertical="center"/>
    </xf>
    <xf numFmtId="0" fontId="8" fillId="0" borderId="14" xfId="18" applyFont="1" applyFill="1" applyBorder="1" applyAlignment="1">
      <alignment horizontal="center" vertical="center" wrapText="1"/>
    </xf>
    <xf numFmtId="0" fontId="8" fillId="0" borderId="9" xfId="18" applyFont="1" applyFill="1" applyBorder="1" applyAlignment="1">
      <alignment horizontal="center" vertical="center" wrapText="1"/>
    </xf>
    <xf numFmtId="0" fontId="8" fillId="0" borderId="8" xfId="18" applyFont="1" applyFill="1" applyBorder="1" applyAlignment="1">
      <alignment horizontal="center" vertical="center" wrapText="1"/>
    </xf>
    <xf numFmtId="0" fontId="8" fillId="0" borderId="0" xfId="15" applyFont="1" applyFill="1" applyBorder="1" applyAlignment="1">
      <alignment horizontal="left" vertical="center"/>
    </xf>
    <xf numFmtId="0" fontId="8" fillId="0" borderId="17" xfId="18" applyFont="1" applyFill="1" applyBorder="1" applyAlignment="1">
      <alignment horizontal="center" vertical="center" wrapText="1"/>
    </xf>
    <xf numFmtId="0" fontId="8" fillId="0" borderId="20" xfId="18" applyFont="1" applyFill="1" applyBorder="1" applyAlignment="1">
      <alignment horizontal="center" vertical="center" wrapText="1"/>
    </xf>
    <xf numFmtId="0" fontId="8" fillId="0" borderId="21" xfId="18" applyFont="1" applyFill="1" applyBorder="1" applyAlignment="1">
      <alignment horizontal="center" vertical="center" wrapText="1"/>
    </xf>
    <xf numFmtId="0" fontId="8" fillId="0" borderId="23" xfId="18" applyFont="1" applyFill="1" applyBorder="1" applyAlignment="1">
      <alignment horizontal="center" vertical="center" wrapText="1"/>
    </xf>
    <xf numFmtId="0" fontId="8" fillId="0" borderId="24" xfId="18" applyFont="1" applyFill="1" applyBorder="1" applyAlignment="1">
      <alignment horizontal="center" vertical="center" wrapText="1"/>
    </xf>
    <xf numFmtId="0" fontId="8" fillId="0" borderId="25" xfId="18" applyFont="1" applyFill="1" applyBorder="1" applyAlignment="1">
      <alignment horizontal="center" vertical="center" wrapText="1"/>
    </xf>
  </cellXfs>
  <cellStyles count="25">
    <cellStyle name="パーセント 2" xfId="1" xr:uid="{00000000-0005-0000-0000-000000000000}"/>
    <cellStyle name="パーセント 3" xfId="2" xr:uid="{00000000-0005-0000-0000-000001000000}"/>
    <cellStyle name="パーセント 4" xfId="3" xr:uid="{00000000-0005-0000-0000-000002000000}"/>
    <cellStyle name="桁区切り 2" xfId="4" xr:uid="{00000000-0005-0000-0000-000004000000}"/>
    <cellStyle name="桁区切り 2_★宮若_02-03(市民係)" xfId="5" xr:uid="{00000000-0005-0000-0000-000005000000}"/>
    <cellStyle name="桁区切り 3" xfId="6" xr:uid="{00000000-0005-0000-0000-000016000000}"/>
    <cellStyle name="桁区切り 3_まとめ_03-01" xfId="7" xr:uid="{00000000-0005-0000-0000-00001A000000}"/>
    <cellStyle name="桁区切り 4" xfId="8" xr:uid="{00000000-0005-0000-0000-00001D000000}"/>
    <cellStyle name="桁区切り 5" xfId="9" xr:uid="{00000000-0005-0000-0000-00001E000000}"/>
    <cellStyle name="桁区切り 6" xfId="10" xr:uid="{00000000-0005-0000-0000-00001F000000}"/>
    <cellStyle name="桁区切り 7" xfId="11" xr:uid="{00000000-0005-0000-0000-000021000000}"/>
    <cellStyle name="桁区切り 8" xfId="12" xr:uid="{00000000-0005-0000-0000-000022000000}"/>
    <cellStyle name="標準" xfId="0" builtinId="0"/>
    <cellStyle name="標準 10" xfId="13" xr:uid="{00000000-0005-0000-0000-000028000000}"/>
    <cellStyle name="標準 11" xfId="14" xr:uid="{00000000-0005-0000-0000-000029000000}"/>
    <cellStyle name="標準 2" xfId="15" xr:uid="{00000000-0005-0000-0000-00002A000000}"/>
    <cellStyle name="標準 2 2" xfId="16" xr:uid="{00000000-0005-0000-0000-00002B000000}"/>
    <cellStyle name="標準 2_第１巻_表頭_CD-ROM収録" xfId="17" xr:uid="{00000000-0005-0000-0000-00002C000000}"/>
    <cellStyle name="標準 3" xfId="18" xr:uid="{00000000-0005-0000-0000-00002D000000}"/>
    <cellStyle name="標準 4" xfId="19" xr:uid="{00000000-0005-0000-0000-00002E000000}"/>
    <cellStyle name="標準 5" xfId="20" xr:uid="{00000000-0005-0000-0000-00002F000000}"/>
    <cellStyle name="標準 6" xfId="21" xr:uid="{00000000-0005-0000-0000-000030000000}"/>
    <cellStyle name="標準 7" xfId="22" xr:uid="{00000000-0005-0000-0000-000031000000}"/>
    <cellStyle name="標準 8" xfId="23" xr:uid="{00000000-0005-0000-0000-000032000000}"/>
    <cellStyle name="標準 9" xfId="24"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1"/>
          <c:tx>
            <c:strRef>
              <c:f>'3-1'!$R$9</c:f>
              <c:strCache>
                <c:ptCount val="1"/>
                <c:pt idx="0">
                  <c:v>男</c:v>
                </c:pt>
              </c:strCache>
            </c:strRef>
          </c:tx>
          <c:spPr>
            <a:solidFill>
              <a:srgbClr val="92D050"/>
            </a:solidFill>
            <a:ln>
              <a:noFill/>
            </a:ln>
            <a:effectLst/>
          </c:spPr>
          <c:invertIfNegative val="0"/>
          <c:cat>
            <c:strRef>
              <c:f>'3-1'!$P$10:$P$20</c:f>
              <c:strCache>
                <c:ptCount val="11"/>
                <c:pt idx="0">
                  <c:v>S45</c:v>
                </c:pt>
                <c:pt idx="1">
                  <c:v>S50</c:v>
                </c:pt>
                <c:pt idx="3">
                  <c:v>S60</c:v>
                </c:pt>
                <c:pt idx="4">
                  <c:v>H2</c:v>
                </c:pt>
                <c:pt idx="5">
                  <c:v>H7</c:v>
                </c:pt>
                <c:pt idx="6">
                  <c:v>H12</c:v>
                </c:pt>
                <c:pt idx="7">
                  <c:v>H17</c:v>
                </c:pt>
                <c:pt idx="8">
                  <c:v>H22</c:v>
                </c:pt>
                <c:pt idx="9">
                  <c:v>H27</c:v>
                </c:pt>
                <c:pt idx="10">
                  <c:v>R2</c:v>
                </c:pt>
              </c:strCache>
            </c:strRef>
          </c:cat>
          <c:val>
            <c:numRef>
              <c:f>'3-1'!$R$10:$R$20</c:f>
              <c:numCache>
                <c:formatCode>#,##0_);[Red]\(#,##0\)</c:formatCode>
                <c:ptCount val="11"/>
                <c:pt idx="0">
                  <c:v>18082</c:v>
                </c:pt>
                <c:pt idx="1">
                  <c:v>16675</c:v>
                </c:pt>
                <c:pt idx="2">
                  <c:v>15894</c:v>
                </c:pt>
                <c:pt idx="3">
                  <c:v>15595</c:v>
                </c:pt>
                <c:pt idx="4">
                  <c:v>15265</c:v>
                </c:pt>
                <c:pt idx="5">
                  <c:v>14907</c:v>
                </c:pt>
                <c:pt idx="6">
                  <c:v>14438</c:v>
                </c:pt>
                <c:pt idx="7">
                  <c:v>13048</c:v>
                </c:pt>
                <c:pt idx="8">
                  <c:v>13980</c:v>
                </c:pt>
                <c:pt idx="9">
                  <c:v>13110</c:v>
                </c:pt>
                <c:pt idx="10">
                  <c:v>12379</c:v>
                </c:pt>
              </c:numCache>
            </c:numRef>
          </c:val>
          <c:extLst>
            <c:ext xmlns:c16="http://schemas.microsoft.com/office/drawing/2014/chart" uri="{C3380CC4-5D6E-409C-BE32-E72D297353CC}">
              <c16:uniqueId val="{00000000-E1C7-4DB9-99FB-3AE36DA55166}"/>
            </c:ext>
          </c:extLst>
        </c:ser>
        <c:ser>
          <c:idx val="2"/>
          <c:order val="2"/>
          <c:tx>
            <c:strRef>
              <c:f>'3-1'!$S$9</c:f>
              <c:strCache>
                <c:ptCount val="1"/>
                <c:pt idx="0">
                  <c:v>女</c:v>
                </c:pt>
              </c:strCache>
            </c:strRef>
          </c:tx>
          <c:spPr>
            <a:solidFill>
              <a:schemeClr val="accent6">
                <a:lumMod val="60000"/>
                <a:lumOff val="40000"/>
              </a:schemeClr>
            </a:solidFill>
            <a:ln>
              <a:noFill/>
            </a:ln>
            <a:effectLst/>
          </c:spPr>
          <c:invertIfNegative val="0"/>
          <c:cat>
            <c:strRef>
              <c:f>'3-1'!$P$10:$P$20</c:f>
              <c:strCache>
                <c:ptCount val="11"/>
                <c:pt idx="0">
                  <c:v>S45</c:v>
                </c:pt>
                <c:pt idx="1">
                  <c:v>S50</c:v>
                </c:pt>
                <c:pt idx="3">
                  <c:v>S60</c:v>
                </c:pt>
                <c:pt idx="4">
                  <c:v>H2</c:v>
                </c:pt>
                <c:pt idx="5">
                  <c:v>H7</c:v>
                </c:pt>
                <c:pt idx="6">
                  <c:v>H12</c:v>
                </c:pt>
                <c:pt idx="7">
                  <c:v>H17</c:v>
                </c:pt>
                <c:pt idx="8">
                  <c:v>H22</c:v>
                </c:pt>
                <c:pt idx="9">
                  <c:v>H27</c:v>
                </c:pt>
                <c:pt idx="10">
                  <c:v>R2</c:v>
                </c:pt>
              </c:strCache>
            </c:strRef>
          </c:cat>
          <c:val>
            <c:numRef>
              <c:f>'3-1'!$S$10:$S$20</c:f>
              <c:numCache>
                <c:formatCode>#,##0_);[Red]\(#,##0\)</c:formatCode>
                <c:ptCount val="11"/>
                <c:pt idx="0">
                  <c:v>20480</c:v>
                </c:pt>
                <c:pt idx="1">
                  <c:v>18753</c:v>
                </c:pt>
                <c:pt idx="2">
                  <c:v>17776</c:v>
                </c:pt>
                <c:pt idx="3">
                  <c:v>17570</c:v>
                </c:pt>
                <c:pt idx="4">
                  <c:v>17413</c:v>
                </c:pt>
                <c:pt idx="5">
                  <c:v>17290</c:v>
                </c:pt>
                <c:pt idx="6">
                  <c:v>16787</c:v>
                </c:pt>
                <c:pt idx="7">
                  <c:v>16352</c:v>
                </c:pt>
                <c:pt idx="8">
                  <c:v>16101</c:v>
                </c:pt>
                <c:pt idx="9">
                  <c:v>15002</c:v>
                </c:pt>
                <c:pt idx="10">
                  <c:v>13919</c:v>
                </c:pt>
              </c:numCache>
            </c:numRef>
          </c:val>
          <c:extLst>
            <c:ext xmlns:c16="http://schemas.microsoft.com/office/drawing/2014/chart" uri="{C3380CC4-5D6E-409C-BE32-E72D297353CC}">
              <c16:uniqueId val="{00000001-E1C7-4DB9-99FB-3AE36DA55166}"/>
            </c:ext>
          </c:extLst>
        </c:ser>
        <c:dLbls>
          <c:showLegendKey val="0"/>
          <c:showVal val="0"/>
          <c:showCatName val="0"/>
          <c:showSerName val="0"/>
          <c:showPercent val="0"/>
          <c:showBubbleSize val="0"/>
        </c:dLbls>
        <c:gapWidth val="269"/>
        <c:overlap val="100"/>
        <c:axId val="1958023407"/>
        <c:axId val="2138399647"/>
      </c:barChart>
      <c:lineChart>
        <c:grouping val="standard"/>
        <c:varyColors val="0"/>
        <c:ser>
          <c:idx val="0"/>
          <c:order val="0"/>
          <c:tx>
            <c:strRef>
              <c:f>'3-1'!$Q$9</c:f>
              <c:strCache>
                <c:ptCount val="1"/>
                <c:pt idx="0">
                  <c:v>世帯数</c:v>
                </c:pt>
              </c:strCache>
            </c:strRef>
          </c:tx>
          <c:spPr>
            <a:ln w="28575" cap="rnd">
              <a:solidFill>
                <a:schemeClr val="accent1"/>
              </a:solidFill>
              <a:round/>
            </a:ln>
            <a:effectLst/>
          </c:spPr>
          <c:marker>
            <c:symbol val="circle"/>
            <c:size val="5"/>
            <c:spPr>
              <a:solidFill>
                <a:schemeClr val="tx2">
                  <a:lumMod val="40000"/>
                  <a:lumOff val="60000"/>
                </a:schemeClr>
              </a:solidFill>
              <a:ln w="9525">
                <a:solidFill>
                  <a:schemeClr val="accent1"/>
                </a:solidFill>
              </a:ln>
              <a:effectLst/>
            </c:spPr>
          </c:marker>
          <c:cat>
            <c:strRef>
              <c:f>'3-1'!$P$10:$P$20</c:f>
              <c:strCache>
                <c:ptCount val="11"/>
                <c:pt idx="0">
                  <c:v>S45</c:v>
                </c:pt>
                <c:pt idx="1">
                  <c:v>S50</c:v>
                </c:pt>
                <c:pt idx="3">
                  <c:v>S60</c:v>
                </c:pt>
                <c:pt idx="4">
                  <c:v>H2</c:v>
                </c:pt>
                <c:pt idx="5">
                  <c:v>H7</c:v>
                </c:pt>
                <c:pt idx="6">
                  <c:v>H12</c:v>
                </c:pt>
                <c:pt idx="7">
                  <c:v>H17</c:v>
                </c:pt>
                <c:pt idx="8">
                  <c:v>H22</c:v>
                </c:pt>
                <c:pt idx="9">
                  <c:v>H27</c:v>
                </c:pt>
                <c:pt idx="10">
                  <c:v>R2</c:v>
                </c:pt>
              </c:strCache>
            </c:strRef>
          </c:cat>
          <c:val>
            <c:numRef>
              <c:f>'3-1'!$Q$10:$Q$20</c:f>
              <c:numCache>
                <c:formatCode>#,##0_);[Red]\(#,##0\)</c:formatCode>
                <c:ptCount val="11"/>
                <c:pt idx="0">
                  <c:v>10373</c:v>
                </c:pt>
                <c:pt idx="1">
                  <c:v>10125</c:v>
                </c:pt>
                <c:pt idx="2">
                  <c:v>9922</c:v>
                </c:pt>
                <c:pt idx="3">
                  <c:v>10073</c:v>
                </c:pt>
                <c:pt idx="4">
                  <c:v>10246</c:v>
                </c:pt>
                <c:pt idx="5">
                  <c:v>10417</c:v>
                </c:pt>
                <c:pt idx="6">
                  <c:v>10646</c:v>
                </c:pt>
                <c:pt idx="7">
                  <c:v>10841</c:v>
                </c:pt>
                <c:pt idx="8">
                  <c:v>11094</c:v>
                </c:pt>
                <c:pt idx="9">
                  <c:v>10737</c:v>
                </c:pt>
                <c:pt idx="10">
                  <c:v>10540</c:v>
                </c:pt>
              </c:numCache>
            </c:numRef>
          </c:val>
          <c:smooth val="0"/>
          <c:extLst>
            <c:ext xmlns:c16="http://schemas.microsoft.com/office/drawing/2014/chart" uri="{C3380CC4-5D6E-409C-BE32-E72D297353CC}">
              <c16:uniqueId val="{00000002-E1C7-4DB9-99FB-3AE36DA55166}"/>
            </c:ext>
          </c:extLst>
        </c:ser>
        <c:dLbls>
          <c:showLegendKey val="0"/>
          <c:showVal val="0"/>
          <c:showCatName val="0"/>
          <c:showSerName val="0"/>
          <c:showPercent val="0"/>
          <c:showBubbleSize val="0"/>
        </c:dLbls>
        <c:marker val="1"/>
        <c:smooth val="0"/>
        <c:axId val="1947528895"/>
        <c:axId val="2138409631"/>
      </c:lineChart>
      <c:catAx>
        <c:axId val="19580234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38399647"/>
        <c:crosses val="autoZero"/>
        <c:auto val="1"/>
        <c:lblAlgn val="ctr"/>
        <c:lblOffset val="100"/>
        <c:noMultiLvlLbl val="0"/>
      </c:catAx>
      <c:valAx>
        <c:axId val="2138399647"/>
        <c:scaling>
          <c:orientation val="minMax"/>
        </c:scaling>
        <c:delete val="0"/>
        <c:axPos val="l"/>
        <c:majorGridlines>
          <c:spPr>
            <a:ln w="9525" cap="flat" cmpd="sng" algn="ctr">
              <a:solidFill>
                <a:schemeClr val="tx1">
                  <a:lumMod val="50000"/>
                  <a:lumOff val="50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t>（人）</a:t>
                </a:r>
              </a:p>
            </c:rich>
          </c:tx>
          <c:layout>
            <c:manualLayout>
              <c:xMode val="edge"/>
              <c:yMode val="edge"/>
              <c:x val="1.9112536956017664E-2"/>
              <c:y val="0.83692126989449889"/>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58023407"/>
        <c:crosses val="autoZero"/>
        <c:crossBetween val="between"/>
      </c:valAx>
      <c:valAx>
        <c:axId val="2138409631"/>
        <c:scaling>
          <c:orientation val="minMax"/>
        </c:scaling>
        <c:delete val="0"/>
        <c:axPos val="r"/>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t>（世帯）</a:t>
                </a:r>
                <a:endParaRPr lang="en-US"/>
              </a:p>
            </c:rich>
          </c:tx>
          <c:layout>
            <c:manualLayout>
              <c:xMode val="edge"/>
              <c:yMode val="edge"/>
              <c:x val="0.93384121822916955"/>
              <c:y val="0.83692126989449889"/>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47528895"/>
        <c:crosses val="max"/>
        <c:crossBetween val="between"/>
      </c:valAx>
      <c:catAx>
        <c:axId val="1947528895"/>
        <c:scaling>
          <c:orientation val="minMax"/>
        </c:scaling>
        <c:delete val="1"/>
        <c:axPos val="b"/>
        <c:numFmt formatCode="General" sourceLinked="1"/>
        <c:majorTickMark val="none"/>
        <c:minorTickMark val="none"/>
        <c:tickLblPos val="nextTo"/>
        <c:crossAx val="2138409631"/>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'[1]3-2(旧町データ削除_グラフ追加)'!$T$57:$W$57</c:f>
              <c:strCache>
                <c:ptCount val="1"/>
                <c:pt idx="0">
                  <c:v>０ ～ 14 歳</c:v>
                </c:pt>
              </c:strCache>
            </c:strRef>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'[1]3-2(旧町データ削除_グラフ追加)'!$X$55:$AE$56</c:f>
              <c:multiLvlStrCache>
                <c:ptCount val="8"/>
                <c:lvl>
                  <c:pt idx="0">
                    <c:v>男</c:v>
                  </c:pt>
                  <c:pt idx="1">
                    <c:v>女</c:v>
                  </c:pt>
                  <c:pt idx="2">
                    <c:v>男</c:v>
                  </c:pt>
                  <c:pt idx="3">
                    <c:v>女</c:v>
                  </c:pt>
                  <c:pt idx="4">
                    <c:v>男</c:v>
                  </c:pt>
                  <c:pt idx="5">
                    <c:v>女</c:v>
                  </c:pt>
                  <c:pt idx="6">
                    <c:v>男</c:v>
                  </c:pt>
                  <c:pt idx="7">
                    <c:v>女</c:v>
                  </c:pt>
                </c:lvl>
                <c:lvl>
                  <c:pt idx="0">
                    <c:v>平成17年</c:v>
                  </c:pt>
                  <c:pt idx="2">
                    <c:v>平成22年</c:v>
                  </c:pt>
                  <c:pt idx="4">
                    <c:v>平成27年</c:v>
                  </c:pt>
                  <c:pt idx="6">
                    <c:v>令和2年</c:v>
                  </c:pt>
                </c:lvl>
              </c:multiLvlStrCache>
            </c:multiLvlStrRef>
          </c:cat>
          <c:val>
            <c:numRef>
              <c:f>'[1]3-2(旧町データ削除_グラフ追加)'!$X$57:$AE$57</c:f>
              <c:numCache>
                <c:formatCode>General</c:formatCode>
                <c:ptCount val="8"/>
                <c:pt idx="0">
                  <c:v>1943</c:v>
                </c:pt>
                <c:pt idx="1">
                  <c:v>1813</c:v>
                </c:pt>
                <c:pt idx="2">
                  <c:v>1956</c:v>
                </c:pt>
                <c:pt idx="3">
                  <c:v>1854</c:v>
                </c:pt>
                <c:pt idx="4">
                  <c:v>1789</c:v>
                </c:pt>
                <c:pt idx="5">
                  <c:v>1663</c:v>
                </c:pt>
                <c:pt idx="6">
                  <c:v>1612</c:v>
                </c:pt>
                <c:pt idx="7">
                  <c:v>1529</c:v>
                </c:pt>
              </c:numCache>
            </c:numRef>
          </c:val>
          <c:extLst>
            <c:ext xmlns:c16="http://schemas.microsoft.com/office/drawing/2014/chart" uri="{C3380CC4-5D6E-409C-BE32-E72D297353CC}">
              <c16:uniqueId val="{00000000-2F5D-4910-A492-1AF4C407229D}"/>
            </c:ext>
          </c:extLst>
        </c:ser>
        <c:ser>
          <c:idx val="1"/>
          <c:order val="1"/>
          <c:tx>
            <c:strRef>
              <c:f>'[1]3-2(旧町データ削除_グラフ追加)'!$T$58:$W$58</c:f>
              <c:strCache>
                <c:ptCount val="1"/>
                <c:pt idx="0">
                  <c:v>15 ～ 64 歳</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'[1]3-2(旧町データ削除_グラフ追加)'!$X$55:$AE$56</c:f>
              <c:multiLvlStrCache>
                <c:ptCount val="8"/>
                <c:lvl>
                  <c:pt idx="0">
                    <c:v>男</c:v>
                  </c:pt>
                  <c:pt idx="1">
                    <c:v>女</c:v>
                  </c:pt>
                  <c:pt idx="2">
                    <c:v>男</c:v>
                  </c:pt>
                  <c:pt idx="3">
                    <c:v>女</c:v>
                  </c:pt>
                  <c:pt idx="4">
                    <c:v>男</c:v>
                  </c:pt>
                  <c:pt idx="5">
                    <c:v>女</c:v>
                  </c:pt>
                  <c:pt idx="6">
                    <c:v>男</c:v>
                  </c:pt>
                  <c:pt idx="7">
                    <c:v>女</c:v>
                  </c:pt>
                </c:lvl>
                <c:lvl>
                  <c:pt idx="0">
                    <c:v>平成17年</c:v>
                  </c:pt>
                  <c:pt idx="2">
                    <c:v>平成22年</c:v>
                  </c:pt>
                  <c:pt idx="4">
                    <c:v>平成27年</c:v>
                  </c:pt>
                  <c:pt idx="6">
                    <c:v>令和2年</c:v>
                  </c:pt>
                </c:lvl>
              </c:multiLvlStrCache>
            </c:multiLvlStrRef>
          </c:cat>
          <c:val>
            <c:numRef>
              <c:f>'[1]3-2(旧町データ削除_グラフ追加)'!$X$58:$AE$58</c:f>
              <c:numCache>
                <c:formatCode>General</c:formatCode>
                <c:ptCount val="8"/>
                <c:pt idx="0">
                  <c:v>9060</c:v>
                </c:pt>
                <c:pt idx="1">
                  <c:v>9201</c:v>
                </c:pt>
                <c:pt idx="2">
                  <c:v>8768</c:v>
                </c:pt>
                <c:pt idx="3">
                  <c:v>8793</c:v>
                </c:pt>
                <c:pt idx="4">
                  <c:v>7621</c:v>
                </c:pt>
                <c:pt idx="5">
                  <c:v>7668</c:v>
                </c:pt>
                <c:pt idx="6">
                  <c:v>6732</c:v>
                </c:pt>
                <c:pt idx="7">
                  <c:v>6661</c:v>
                </c:pt>
              </c:numCache>
            </c:numRef>
          </c:val>
          <c:extLst>
            <c:ext xmlns:c16="http://schemas.microsoft.com/office/drawing/2014/chart" uri="{C3380CC4-5D6E-409C-BE32-E72D297353CC}">
              <c16:uniqueId val="{00000001-2F5D-4910-A492-1AF4C407229D}"/>
            </c:ext>
          </c:extLst>
        </c:ser>
        <c:ser>
          <c:idx val="2"/>
          <c:order val="2"/>
          <c:tx>
            <c:strRef>
              <c:f>'[1]3-2(旧町データ削除_グラフ追加)'!$T$59:$W$59</c:f>
              <c:strCache>
                <c:ptCount val="1"/>
                <c:pt idx="0">
                  <c:v>　65歳以上</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'[1]3-2(旧町データ削除_グラフ追加)'!$X$55:$AE$56</c:f>
              <c:multiLvlStrCache>
                <c:ptCount val="8"/>
                <c:lvl>
                  <c:pt idx="0">
                    <c:v>男</c:v>
                  </c:pt>
                  <c:pt idx="1">
                    <c:v>女</c:v>
                  </c:pt>
                  <c:pt idx="2">
                    <c:v>男</c:v>
                  </c:pt>
                  <c:pt idx="3">
                    <c:v>女</c:v>
                  </c:pt>
                  <c:pt idx="4">
                    <c:v>男</c:v>
                  </c:pt>
                  <c:pt idx="5">
                    <c:v>女</c:v>
                  </c:pt>
                  <c:pt idx="6">
                    <c:v>男</c:v>
                  </c:pt>
                  <c:pt idx="7">
                    <c:v>女</c:v>
                  </c:pt>
                </c:lvl>
                <c:lvl>
                  <c:pt idx="0">
                    <c:v>平成17年</c:v>
                  </c:pt>
                  <c:pt idx="2">
                    <c:v>平成22年</c:v>
                  </c:pt>
                  <c:pt idx="4">
                    <c:v>平成27年</c:v>
                  </c:pt>
                  <c:pt idx="6">
                    <c:v>令和2年</c:v>
                  </c:pt>
                </c:lvl>
              </c:multiLvlStrCache>
            </c:multiLvlStrRef>
          </c:cat>
          <c:val>
            <c:numRef>
              <c:f>'[1]3-2(旧町データ削除_グラフ追加)'!$X$59:$AE$59</c:f>
              <c:numCache>
                <c:formatCode>General</c:formatCode>
                <c:ptCount val="8"/>
                <c:pt idx="0">
                  <c:v>3183</c:v>
                </c:pt>
                <c:pt idx="1">
                  <c:v>5430</c:v>
                </c:pt>
                <c:pt idx="2">
                  <c:v>3256</c:v>
                </c:pt>
                <c:pt idx="3">
                  <c:v>5454</c:v>
                </c:pt>
                <c:pt idx="4">
                  <c:v>3700</c:v>
                </c:pt>
                <c:pt idx="5">
                  <c:v>5671</c:v>
                </c:pt>
                <c:pt idx="6">
                  <c:v>4035</c:v>
                </c:pt>
                <c:pt idx="7">
                  <c:v>5729</c:v>
                </c:pt>
              </c:numCache>
            </c:numRef>
          </c:val>
          <c:extLst>
            <c:ext xmlns:c16="http://schemas.microsoft.com/office/drawing/2014/chart" uri="{C3380CC4-5D6E-409C-BE32-E72D297353CC}">
              <c16:uniqueId val="{00000002-2F5D-4910-A492-1AF4C407229D}"/>
            </c:ext>
          </c:extLst>
        </c:ser>
        <c:ser>
          <c:idx val="3"/>
          <c:order val="3"/>
          <c:tx>
            <c:strRef>
              <c:f>'[1]3-2(旧町データ削除_グラフ追加)'!$T$60:$W$60</c:f>
              <c:strCache>
                <c:ptCount val="1"/>
                <c:pt idx="0">
                  <c:v>　100歳以上</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'[1]3-2(旧町データ削除_グラフ追加)'!$X$55:$AE$56</c:f>
              <c:multiLvlStrCache>
                <c:ptCount val="8"/>
                <c:lvl>
                  <c:pt idx="0">
                    <c:v>男</c:v>
                  </c:pt>
                  <c:pt idx="1">
                    <c:v>女</c:v>
                  </c:pt>
                  <c:pt idx="2">
                    <c:v>男</c:v>
                  </c:pt>
                  <c:pt idx="3">
                    <c:v>女</c:v>
                  </c:pt>
                  <c:pt idx="4">
                    <c:v>男</c:v>
                  </c:pt>
                  <c:pt idx="5">
                    <c:v>女</c:v>
                  </c:pt>
                  <c:pt idx="6">
                    <c:v>男</c:v>
                  </c:pt>
                  <c:pt idx="7">
                    <c:v>女</c:v>
                  </c:pt>
                </c:lvl>
                <c:lvl>
                  <c:pt idx="0">
                    <c:v>平成17年</c:v>
                  </c:pt>
                  <c:pt idx="2">
                    <c:v>平成22年</c:v>
                  </c:pt>
                  <c:pt idx="4">
                    <c:v>平成27年</c:v>
                  </c:pt>
                  <c:pt idx="6">
                    <c:v>令和2年</c:v>
                  </c:pt>
                </c:lvl>
              </c:multiLvlStrCache>
            </c:multiLvlStrRef>
          </c:cat>
          <c:val>
            <c:numRef>
              <c:f>'[1]3-2(旧町データ削除_グラフ追加)'!$X$60:$AE$60</c:f>
              <c:numCache>
                <c:formatCode>General</c:formatCode>
                <c:ptCount val="8"/>
                <c:pt idx="0">
                  <c:v>1</c:v>
                </c:pt>
                <c:pt idx="1">
                  <c:v>13</c:v>
                </c:pt>
                <c:pt idx="2">
                  <c:v>1</c:v>
                </c:pt>
                <c:pt idx="3">
                  <c:v>21</c:v>
                </c:pt>
                <c:pt idx="4">
                  <c:v>6</c:v>
                </c:pt>
                <c:pt idx="5">
                  <c:v>24</c:v>
                </c:pt>
                <c:pt idx="6">
                  <c:v>8</c:v>
                </c:pt>
                <c:pt idx="7">
                  <c:v>30</c:v>
                </c:pt>
              </c:numCache>
            </c:numRef>
          </c:val>
          <c:extLst>
            <c:ext xmlns:c16="http://schemas.microsoft.com/office/drawing/2014/chart" uri="{C3380CC4-5D6E-409C-BE32-E72D297353CC}">
              <c16:uniqueId val="{00000003-2F5D-4910-A492-1AF4C407229D}"/>
            </c:ext>
          </c:extLst>
        </c:ser>
        <c:ser>
          <c:idx val="4"/>
          <c:order val="4"/>
          <c:tx>
            <c:strRef>
              <c:f>'[1]3-2(旧町データ削除_グラフ追加)'!$T$61:$W$61</c:f>
              <c:strCache>
                <c:ptCount val="1"/>
                <c:pt idx="0">
                  <c:v>　年齢不祥</c:v>
                </c:pt>
              </c:strCache>
            </c:strRef>
          </c:tx>
          <c:spPr>
            <a:solidFill>
              <a:srgbClr val="FFC000"/>
            </a:solidFill>
            <a:ln>
              <a:noFill/>
            </a:ln>
            <a:effectLst/>
          </c:spPr>
          <c:invertIfNegative val="0"/>
          <c:dLbls>
            <c:dLbl>
              <c:idx val="0"/>
              <c:layout>
                <c:manualLayout>
                  <c:x val="1.4287956857420516E-2"/>
                  <c:y val="-3.107570046069795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F5D-4910-A492-1AF4C407229D}"/>
                </c:ext>
              </c:extLst>
            </c:dLbl>
            <c:dLbl>
              <c:idx val="1"/>
              <c:layout>
                <c:manualLayout>
                  <c:x val="1.6175768522572579E-2"/>
                  <c:y val="-2.762196682504541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F5D-4910-A492-1AF4C407229D}"/>
                </c:ext>
              </c:extLst>
            </c:dLbl>
            <c:dLbl>
              <c:idx val="2"/>
              <c:layout>
                <c:manualLayout>
                  <c:x val="1.4294830389023561E-2"/>
                  <c:y val="-2.761596735662189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F5D-4910-A492-1AF4C407229D}"/>
                </c:ext>
              </c:extLst>
            </c:dLbl>
            <c:dLbl>
              <c:idx val="3"/>
              <c:layout>
                <c:manualLayout>
                  <c:x val="2.9542649470648479E-2"/>
                  <c:y val="-2.761596735662189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F5D-4910-A492-1AF4C407229D}"/>
                </c:ext>
              </c:extLst>
            </c:dLbl>
            <c:dLbl>
              <c:idx val="4"/>
              <c:layout>
                <c:manualLayout>
                  <c:x val="1.5233127627545102E-2"/>
                  <c:y val="-2.76159641849751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F5D-4910-A492-1AF4C407229D}"/>
                </c:ext>
              </c:extLst>
            </c:dLbl>
            <c:dLbl>
              <c:idx val="5"/>
              <c:layout>
                <c:manualLayout>
                  <c:x val="1.4294830389023492E-2"/>
                  <c:y val="-2.761596735662189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F5D-4910-A492-1AF4C407229D}"/>
                </c:ext>
              </c:extLst>
            </c:dLbl>
            <c:dLbl>
              <c:idx val="6"/>
              <c:layout>
                <c:manualLayout>
                  <c:x val="1.9030416909754842E-2"/>
                  <c:y val="-3.801144539753029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F5D-4910-A492-1AF4C407229D}"/>
                </c:ext>
              </c:extLst>
            </c:dLbl>
            <c:dLbl>
              <c:idx val="7"/>
              <c:layout>
                <c:manualLayout>
                  <c:x val="1.8087178792334204E-2"/>
                  <c:y val="-3.1068027919916051E-2"/>
                </c:manualLayout>
              </c:layout>
              <c:dLblPos val="ctr"/>
              <c:showLegendKey val="0"/>
              <c:showVal val="1"/>
              <c:showCatName val="0"/>
              <c:showSerName val="0"/>
              <c:showPercent val="0"/>
              <c:showBubbleSize val="0"/>
              <c:extLst>
                <c:ext xmlns:c15="http://schemas.microsoft.com/office/drawing/2012/chart" uri="{CE6537A1-D6FC-4f65-9D91-7224C49458BB}">
                  <c15:layout>
                    <c:manualLayout>
                      <c:w val="1.6305365781919018E-2"/>
                      <c:h val="4.8276232764919699E-2"/>
                    </c:manualLayout>
                  </c15:layout>
                </c:ext>
                <c:ext xmlns:c16="http://schemas.microsoft.com/office/drawing/2014/chart" uri="{C3380CC4-5D6E-409C-BE32-E72D297353CC}">
                  <c16:uniqueId val="{0000000B-2F5D-4910-A492-1AF4C407229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'[1]3-2(旧町データ削除_グラフ追加)'!$X$55:$AE$56</c:f>
              <c:multiLvlStrCache>
                <c:ptCount val="8"/>
                <c:lvl>
                  <c:pt idx="0">
                    <c:v>男</c:v>
                  </c:pt>
                  <c:pt idx="1">
                    <c:v>女</c:v>
                  </c:pt>
                  <c:pt idx="2">
                    <c:v>男</c:v>
                  </c:pt>
                  <c:pt idx="3">
                    <c:v>女</c:v>
                  </c:pt>
                  <c:pt idx="4">
                    <c:v>男</c:v>
                  </c:pt>
                  <c:pt idx="5">
                    <c:v>女</c:v>
                  </c:pt>
                  <c:pt idx="6">
                    <c:v>男</c:v>
                  </c:pt>
                  <c:pt idx="7">
                    <c:v>女</c:v>
                  </c:pt>
                </c:lvl>
                <c:lvl>
                  <c:pt idx="0">
                    <c:v>平成17年</c:v>
                  </c:pt>
                  <c:pt idx="2">
                    <c:v>平成22年</c:v>
                  </c:pt>
                  <c:pt idx="4">
                    <c:v>平成27年</c:v>
                  </c:pt>
                  <c:pt idx="6">
                    <c:v>令和2年</c:v>
                  </c:pt>
                </c:lvl>
              </c:multiLvlStrCache>
            </c:multiLvlStrRef>
          </c:cat>
          <c:val>
            <c:numRef>
              <c:f>'[1]3-2(旧町データ削除_グラフ追加)'!$X$61:$AE$61</c:f>
              <c:numCache>
                <c:formatCode>General</c:formatCode>
                <c:ptCount val="8"/>
                <c:pt idx="0">
                  <c:v>30</c:v>
                </c:pt>
                <c:pt idx="1">
                  <c:v>27</c:v>
                </c:pt>
                <c:pt idx="2">
                  <c:v>2</c:v>
                </c:pt>
                <c:pt idx="3">
                  <c:v>0</c:v>
                </c:pt>
                <c:pt idx="4">
                  <c:v>29</c:v>
                </c:pt>
                <c:pt idx="5">
                  <c:v>30</c:v>
                </c:pt>
                <c:pt idx="6">
                  <c:v>60</c:v>
                </c:pt>
                <c:pt idx="7">
                  <c:v>60</c:v>
                </c:pt>
              </c:numCache>
            </c:numRef>
          </c:val>
          <c:extLst>
            <c:ext xmlns:c16="http://schemas.microsoft.com/office/drawing/2014/chart" uri="{C3380CC4-5D6E-409C-BE32-E72D297353CC}">
              <c16:uniqueId val="{0000000C-2F5D-4910-A492-1AF4C407229D}"/>
            </c:ext>
          </c:extLst>
        </c:ser>
        <c:dLbls>
          <c:dLblPos val="ctr"/>
          <c:showLegendKey val="0"/>
          <c:showVal val="1"/>
          <c:showCatName val="0"/>
          <c:showSerName val="0"/>
          <c:showPercent val="0"/>
          <c:showBubbleSize val="0"/>
        </c:dLbls>
        <c:gapWidth val="219"/>
        <c:overlap val="100"/>
        <c:axId val="262775840"/>
        <c:axId val="214300016"/>
      </c:barChart>
      <c:catAx>
        <c:axId val="262775840"/>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4300016"/>
        <c:crosses val="autoZero"/>
        <c:auto val="1"/>
        <c:lblAlgn val="ctr"/>
        <c:lblOffset val="100"/>
        <c:noMultiLvlLbl val="0"/>
      </c:catAx>
      <c:valAx>
        <c:axId val="21430001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62775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138546</xdr:colOff>
      <xdr:row>39</xdr:row>
      <xdr:rowOff>157594</xdr:rowOff>
    </xdr:from>
    <xdr:to>
      <xdr:col>12</xdr:col>
      <xdr:colOff>51955</xdr:colOff>
      <xdr:row>60</xdr:row>
      <xdr:rowOff>173182</xdr:rowOff>
    </xdr:to>
    <xdr:graphicFrame macro="">
      <xdr:nvGraphicFramePr>
        <xdr:cNvPr id="2" name="グラフ 1">
          <a:extLst>
            <a:ext uri="{FF2B5EF4-FFF2-40B4-BE49-F238E27FC236}">
              <a16:creationId xmlns:a16="http://schemas.microsoft.com/office/drawing/2014/main" id="{D2DF5556-E80E-4A6F-B869-1481B3E841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32</xdr:row>
      <xdr:rowOff>272142</xdr:rowOff>
    </xdr:from>
    <xdr:to>
      <xdr:col>15</xdr:col>
      <xdr:colOff>1034143</xdr:colOff>
      <xdr:row>57</xdr:row>
      <xdr:rowOff>68035</xdr:rowOff>
    </xdr:to>
    <xdr:graphicFrame macro="">
      <xdr:nvGraphicFramePr>
        <xdr:cNvPr id="3" name="グラフ 2">
          <a:extLst>
            <a:ext uri="{FF2B5EF4-FFF2-40B4-BE49-F238E27FC236}">
              <a16:creationId xmlns:a16="http://schemas.microsoft.com/office/drawing/2014/main" id="{7FD5A1DB-945D-4B57-8070-73DE96893A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37</xdr:row>
      <xdr:rowOff>0</xdr:rowOff>
    </xdr:from>
    <xdr:to>
      <xdr:col>2</xdr:col>
      <xdr:colOff>0</xdr:colOff>
      <xdr:row>37</xdr:row>
      <xdr:rowOff>0</xdr:rowOff>
    </xdr:to>
    <xdr:sp macro="" textlink="">
      <xdr:nvSpPr>
        <xdr:cNvPr id="2" name="テキスト 1">
          <a:extLst>
            <a:ext uri="{FF2B5EF4-FFF2-40B4-BE49-F238E27FC236}">
              <a16:creationId xmlns:a16="http://schemas.microsoft.com/office/drawing/2014/main" id="{00000000-0008-0000-0200-000002000000}"/>
            </a:ext>
          </a:extLst>
        </xdr:cNvPr>
        <xdr:cNvSpPr txBox="1">
          <a:spLocks noChangeArrowheads="1"/>
        </xdr:cNvSpPr>
      </xdr:nvSpPr>
      <xdr:spPr>
        <a:xfrm>
          <a:off x="2286000" y="9277350"/>
          <a:ext cx="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男</a:t>
          </a:r>
        </a:p>
      </xdr:txBody>
    </xdr:sp>
    <xdr:clientData/>
  </xdr:twoCellAnchor>
  <xdr:twoCellAnchor>
    <xdr:from>
      <xdr:col>2</xdr:col>
      <xdr:colOff>0</xdr:colOff>
      <xdr:row>37</xdr:row>
      <xdr:rowOff>0</xdr:rowOff>
    </xdr:from>
    <xdr:to>
      <xdr:col>2</xdr:col>
      <xdr:colOff>0</xdr:colOff>
      <xdr:row>37</xdr:row>
      <xdr:rowOff>0</xdr:rowOff>
    </xdr:to>
    <xdr:sp macro="" textlink="">
      <xdr:nvSpPr>
        <xdr:cNvPr id="3" name="テキスト 2">
          <a:extLst>
            <a:ext uri="{FF2B5EF4-FFF2-40B4-BE49-F238E27FC236}">
              <a16:creationId xmlns:a16="http://schemas.microsoft.com/office/drawing/2014/main" id="{00000000-0008-0000-0200-000003000000}"/>
            </a:ext>
          </a:extLst>
        </xdr:cNvPr>
        <xdr:cNvSpPr txBox="1">
          <a:spLocks noChangeArrowheads="1"/>
        </xdr:cNvSpPr>
      </xdr:nvSpPr>
      <xdr:spPr>
        <a:xfrm>
          <a:off x="2286000" y="9277350"/>
          <a:ext cx="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女</a:t>
          </a:r>
        </a:p>
      </xdr:txBody>
    </xdr:sp>
    <xdr:clientData/>
  </xdr:twoCellAnchor>
  <xdr:twoCellAnchor>
    <xdr:from>
      <xdr:col>2</xdr:col>
      <xdr:colOff>0</xdr:colOff>
      <xdr:row>37</xdr:row>
      <xdr:rowOff>0</xdr:rowOff>
    </xdr:from>
    <xdr:to>
      <xdr:col>2</xdr:col>
      <xdr:colOff>0</xdr:colOff>
      <xdr:row>37</xdr:row>
      <xdr:rowOff>0</xdr:rowOff>
    </xdr:to>
    <xdr:sp macro="" textlink="">
      <xdr:nvSpPr>
        <xdr:cNvPr id="4" name="テキスト 3">
          <a:extLst>
            <a:ext uri="{FF2B5EF4-FFF2-40B4-BE49-F238E27FC236}">
              <a16:creationId xmlns:a16="http://schemas.microsoft.com/office/drawing/2014/main" id="{00000000-0008-0000-0200-000004000000}"/>
            </a:ext>
          </a:extLst>
        </xdr:cNvPr>
        <xdr:cNvSpPr txBox="1">
          <a:spLocks noChangeArrowheads="1"/>
        </xdr:cNvSpPr>
      </xdr:nvSpPr>
      <xdr:spPr>
        <a:xfrm>
          <a:off x="2286000" y="9277350"/>
          <a:ext cx="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総数</a:t>
          </a:r>
        </a:p>
      </xdr:txBody>
    </xdr:sp>
    <xdr:clientData/>
  </xdr:twoCellAnchor>
  <xdr:twoCellAnchor>
    <xdr:from>
      <xdr:col>2</xdr:col>
      <xdr:colOff>0</xdr:colOff>
      <xdr:row>37</xdr:row>
      <xdr:rowOff>0</xdr:rowOff>
    </xdr:from>
    <xdr:to>
      <xdr:col>2</xdr:col>
      <xdr:colOff>0</xdr:colOff>
      <xdr:row>37</xdr:row>
      <xdr:rowOff>0</xdr:rowOff>
    </xdr:to>
    <xdr:sp macro="" textlink="">
      <xdr:nvSpPr>
        <xdr:cNvPr id="5" name="テキスト 4">
          <a:extLst>
            <a:ext uri="{FF2B5EF4-FFF2-40B4-BE49-F238E27FC236}">
              <a16:creationId xmlns:a16="http://schemas.microsoft.com/office/drawing/2014/main" id="{00000000-0008-0000-0200-000005000000}"/>
            </a:ext>
          </a:extLst>
        </xdr:cNvPr>
        <xdr:cNvSpPr txBox="1">
          <a:spLocks noChangeArrowheads="1"/>
        </xdr:cNvSpPr>
      </xdr:nvSpPr>
      <xdr:spPr>
        <a:xfrm>
          <a:off x="2286000" y="9277350"/>
          <a:ext cx="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総数</a:t>
          </a:r>
        </a:p>
      </xdr:txBody>
    </xdr:sp>
    <xdr:clientData/>
  </xdr:twoCellAnchor>
  <xdr:twoCellAnchor>
    <xdr:from>
      <xdr:col>2</xdr:col>
      <xdr:colOff>0</xdr:colOff>
      <xdr:row>37</xdr:row>
      <xdr:rowOff>0</xdr:rowOff>
    </xdr:from>
    <xdr:to>
      <xdr:col>3</xdr:col>
      <xdr:colOff>0</xdr:colOff>
      <xdr:row>37</xdr:row>
      <xdr:rowOff>0</xdr:rowOff>
    </xdr:to>
    <xdr:sp macro="" textlink="">
      <xdr:nvSpPr>
        <xdr:cNvPr id="6" name="テキスト 5">
          <a:extLst>
            <a:ext uri="{FF2B5EF4-FFF2-40B4-BE49-F238E27FC236}">
              <a16:creationId xmlns:a16="http://schemas.microsoft.com/office/drawing/2014/main" id="{00000000-0008-0000-0200-000006000000}"/>
            </a:ext>
          </a:extLst>
        </xdr:cNvPr>
        <xdr:cNvSpPr txBox="1">
          <a:spLocks noChangeArrowheads="1"/>
        </xdr:cNvSpPr>
      </xdr:nvSpPr>
      <xdr:spPr>
        <a:xfrm>
          <a:off x="6000750" y="927735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総数</a:t>
          </a:r>
        </a:p>
      </xdr:txBody>
    </xdr:sp>
    <xdr:clientData/>
  </xdr:twoCellAnchor>
  <xdr:twoCellAnchor>
    <xdr:from>
      <xdr:col>2</xdr:col>
      <xdr:colOff>0</xdr:colOff>
      <xdr:row>37</xdr:row>
      <xdr:rowOff>0</xdr:rowOff>
    </xdr:from>
    <xdr:to>
      <xdr:col>2</xdr:col>
      <xdr:colOff>0</xdr:colOff>
      <xdr:row>37</xdr:row>
      <xdr:rowOff>0</xdr:rowOff>
    </xdr:to>
    <xdr:sp macro="" textlink="">
      <xdr:nvSpPr>
        <xdr:cNvPr id="8" name="テキスト 7">
          <a:extLst>
            <a:ext uri="{FF2B5EF4-FFF2-40B4-BE49-F238E27FC236}">
              <a16:creationId xmlns:a16="http://schemas.microsoft.com/office/drawing/2014/main" id="{00000000-0008-0000-0200-000008000000}"/>
            </a:ext>
          </a:extLst>
        </xdr:cNvPr>
        <xdr:cNvSpPr txBox="1">
          <a:spLocks noChangeArrowheads="1"/>
        </xdr:cNvSpPr>
      </xdr:nvSpPr>
      <xdr:spPr>
        <a:xfrm>
          <a:off x="2286000" y="9277350"/>
          <a:ext cx="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男</a:t>
          </a:r>
        </a:p>
      </xdr:txBody>
    </xdr:sp>
    <xdr:clientData/>
  </xdr:twoCellAnchor>
  <xdr:twoCellAnchor>
    <xdr:from>
      <xdr:col>3</xdr:col>
      <xdr:colOff>0</xdr:colOff>
      <xdr:row>37</xdr:row>
      <xdr:rowOff>0</xdr:rowOff>
    </xdr:from>
    <xdr:to>
      <xdr:col>4</xdr:col>
      <xdr:colOff>0</xdr:colOff>
      <xdr:row>37</xdr:row>
      <xdr:rowOff>0</xdr:rowOff>
    </xdr:to>
    <xdr:sp macro="" textlink="">
      <xdr:nvSpPr>
        <xdr:cNvPr id="10" name="テキスト 9">
          <a:extLst>
            <a:ext uri="{FF2B5EF4-FFF2-40B4-BE49-F238E27FC236}">
              <a16:creationId xmlns:a16="http://schemas.microsoft.com/office/drawing/2014/main" id="{00000000-0008-0000-0200-00000A000000}"/>
            </a:ext>
          </a:extLst>
        </xdr:cNvPr>
        <xdr:cNvSpPr txBox="1">
          <a:spLocks noChangeArrowheads="1"/>
        </xdr:cNvSpPr>
      </xdr:nvSpPr>
      <xdr:spPr>
        <a:xfrm>
          <a:off x="6619875" y="927735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男</a:t>
          </a:r>
        </a:p>
      </xdr:txBody>
    </xdr:sp>
    <xdr:clientData/>
  </xdr:twoCellAnchor>
  <xdr:twoCellAnchor>
    <xdr:from>
      <xdr:col>2</xdr:col>
      <xdr:colOff>0</xdr:colOff>
      <xdr:row>37</xdr:row>
      <xdr:rowOff>0</xdr:rowOff>
    </xdr:from>
    <xdr:to>
      <xdr:col>2</xdr:col>
      <xdr:colOff>0</xdr:colOff>
      <xdr:row>37</xdr:row>
      <xdr:rowOff>0</xdr:rowOff>
    </xdr:to>
    <xdr:sp macro="" textlink="">
      <xdr:nvSpPr>
        <xdr:cNvPr id="11" name="テキスト 10">
          <a:extLst>
            <a:ext uri="{FF2B5EF4-FFF2-40B4-BE49-F238E27FC236}">
              <a16:creationId xmlns:a16="http://schemas.microsoft.com/office/drawing/2014/main" id="{00000000-0008-0000-0200-00000B000000}"/>
            </a:ext>
          </a:extLst>
        </xdr:cNvPr>
        <xdr:cNvSpPr txBox="1">
          <a:spLocks noChangeArrowheads="1"/>
        </xdr:cNvSpPr>
      </xdr:nvSpPr>
      <xdr:spPr>
        <a:xfrm>
          <a:off x="2286000" y="9277350"/>
          <a:ext cx="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女</a:t>
          </a:r>
        </a:p>
      </xdr:txBody>
    </xdr:sp>
    <xdr:clientData/>
  </xdr:twoCellAnchor>
  <xdr:twoCellAnchor>
    <xdr:from>
      <xdr:col>4</xdr:col>
      <xdr:colOff>0</xdr:colOff>
      <xdr:row>37</xdr:row>
      <xdr:rowOff>0</xdr:rowOff>
    </xdr:from>
    <xdr:to>
      <xdr:col>5</xdr:col>
      <xdr:colOff>0</xdr:colOff>
      <xdr:row>37</xdr:row>
      <xdr:rowOff>0</xdr:rowOff>
    </xdr:to>
    <xdr:sp macro="" textlink="">
      <xdr:nvSpPr>
        <xdr:cNvPr id="12" name="テキスト 11">
          <a:extLst>
            <a:ext uri="{FF2B5EF4-FFF2-40B4-BE49-F238E27FC236}">
              <a16:creationId xmlns:a16="http://schemas.microsoft.com/office/drawing/2014/main" id="{00000000-0008-0000-0200-00000C000000}"/>
            </a:ext>
          </a:extLst>
        </xdr:cNvPr>
        <xdr:cNvSpPr txBox="1">
          <a:spLocks noChangeArrowheads="1"/>
        </xdr:cNvSpPr>
      </xdr:nvSpPr>
      <xdr:spPr>
        <a:xfrm>
          <a:off x="7239000" y="927735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女</a:t>
          </a:r>
        </a:p>
      </xdr:txBody>
    </xdr:sp>
    <xdr:clientData/>
  </xdr:twoCellAnchor>
  <xdr:twoCellAnchor>
    <xdr:from>
      <xdr:col>9</xdr:col>
      <xdr:colOff>0</xdr:colOff>
      <xdr:row>37</xdr:row>
      <xdr:rowOff>0</xdr:rowOff>
    </xdr:from>
    <xdr:to>
      <xdr:col>10</xdr:col>
      <xdr:colOff>0</xdr:colOff>
      <xdr:row>37</xdr:row>
      <xdr:rowOff>0</xdr:rowOff>
    </xdr:to>
    <xdr:sp macro="" textlink="">
      <xdr:nvSpPr>
        <xdr:cNvPr id="15" name="Text Box 14">
          <a:extLst>
            <a:ext uri="{FF2B5EF4-FFF2-40B4-BE49-F238E27FC236}">
              <a16:creationId xmlns:a16="http://schemas.microsoft.com/office/drawing/2014/main" id="{00000000-0008-0000-0200-00000F000000}"/>
            </a:ext>
          </a:extLst>
        </xdr:cNvPr>
        <xdr:cNvSpPr txBox="1">
          <a:spLocks noChangeArrowheads="1"/>
        </xdr:cNvSpPr>
      </xdr:nvSpPr>
      <xdr:spPr>
        <a:xfrm>
          <a:off x="10334625" y="927735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男</a:t>
          </a:r>
        </a:p>
      </xdr:txBody>
    </xdr:sp>
    <xdr:clientData/>
  </xdr:twoCellAnchor>
  <xdr:twoCellAnchor>
    <xdr:from>
      <xdr:col>10</xdr:col>
      <xdr:colOff>0</xdr:colOff>
      <xdr:row>37</xdr:row>
      <xdr:rowOff>0</xdr:rowOff>
    </xdr:from>
    <xdr:to>
      <xdr:col>11</xdr:col>
      <xdr:colOff>0</xdr:colOff>
      <xdr:row>37</xdr:row>
      <xdr:rowOff>0</xdr:rowOff>
    </xdr:to>
    <xdr:sp macro="" textlink="">
      <xdr:nvSpPr>
        <xdr:cNvPr id="16" name="Text Box 15">
          <a:extLst>
            <a:ext uri="{FF2B5EF4-FFF2-40B4-BE49-F238E27FC236}">
              <a16:creationId xmlns:a16="http://schemas.microsoft.com/office/drawing/2014/main" id="{00000000-0008-0000-0200-000010000000}"/>
            </a:ext>
          </a:extLst>
        </xdr:cNvPr>
        <xdr:cNvSpPr txBox="1">
          <a:spLocks noChangeArrowheads="1"/>
        </xdr:cNvSpPr>
      </xdr:nvSpPr>
      <xdr:spPr>
        <a:xfrm>
          <a:off x="10953750" y="927735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女</a:t>
          </a:r>
        </a:p>
      </xdr:txBody>
    </xdr:sp>
    <xdr:clientData/>
  </xdr:twoCellAnchor>
  <xdr:twoCellAnchor>
    <xdr:from>
      <xdr:col>2</xdr:col>
      <xdr:colOff>0</xdr:colOff>
      <xdr:row>47</xdr:row>
      <xdr:rowOff>0</xdr:rowOff>
    </xdr:from>
    <xdr:to>
      <xdr:col>2</xdr:col>
      <xdr:colOff>0</xdr:colOff>
      <xdr:row>47</xdr:row>
      <xdr:rowOff>0</xdr:rowOff>
    </xdr:to>
    <xdr:sp macro="" textlink="">
      <xdr:nvSpPr>
        <xdr:cNvPr id="17" name="Text Box 16">
          <a:extLst>
            <a:ext uri="{FF2B5EF4-FFF2-40B4-BE49-F238E27FC236}">
              <a16:creationId xmlns:a16="http://schemas.microsoft.com/office/drawing/2014/main" id="{00000000-0008-0000-0200-000011000000}"/>
            </a:ext>
          </a:extLst>
        </xdr:cNvPr>
        <xdr:cNvSpPr txBox="1">
          <a:spLocks noChangeArrowheads="1"/>
        </xdr:cNvSpPr>
      </xdr:nvSpPr>
      <xdr:spPr>
        <a:xfrm>
          <a:off x="2286000" y="11506200"/>
          <a:ext cx="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男</a:t>
          </a:r>
        </a:p>
      </xdr:txBody>
    </xdr:sp>
    <xdr:clientData/>
  </xdr:twoCellAnchor>
  <xdr:twoCellAnchor>
    <xdr:from>
      <xdr:col>2</xdr:col>
      <xdr:colOff>0</xdr:colOff>
      <xdr:row>47</xdr:row>
      <xdr:rowOff>0</xdr:rowOff>
    </xdr:from>
    <xdr:to>
      <xdr:col>2</xdr:col>
      <xdr:colOff>0</xdr:colOff>
      <xdr:row>47</xdr:row>
      <xdr:rowOff>0</xdr:rowOff>
    </xdr:to>
    <xdr:sp macro="" textlink="">
      <xdr:nvSpPr>
        <xdr:cNvPr id="18" name="Text Box 17">
          <a:extLst>
            <a:ext uri="{FF2B5EF4-FFF2-40B4-BE49-F238E27FC236}">
              <a16:creationId xmlns:a16="http://schemas.microsoft.com/office/drawing/2014/main" id="{00000000-0008-0000-0200-000012000000}"/>
            </a:ext>
          </a:extLst>
        </xdr:cNvPr>
        <xdr:cNvSpPr txBox="1">
          <a:spLocks noChangeArrowheads="1"/>
        </xdr:cNvSpPr>
      </xdr:nvSpPr>
      <xdr:spPr>
        <a:xfrm>
          <a:off x="2286000" y="11506200"/>
          <a:ext cx="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女</a:t>
          </a:r>
        </a:p>
      </xdr:txBody>
    </xdr:sp>
    <xdr:clientData/>
  </xdr:twoCellAnchor>
  <xdr:twoCellAnchor>
    <xdr:from>
      <xdr:col>2</xdr:col>
      <xdr:colOff>0</xdr:colOff>
      <xdr:row>47</xdr:row>
      <xdr:rowOff>0</xdr:rowOff>
    </xdr:from>
    <xdr:to>
      <xdr:col>2</xdr:col>
      <xdr:colOff>0</xdr:colOff>
      <xdr:row>47</xdr:row>
      <xdr:rowOff>0</xdr:rowOff>
    </xdr:to>
    <xdr:sp macro="" textlink="">
      <xdr:nvSpPr>
        <xdr:cNvPr id="19" name="Text Box 18">
          <a:extLst>
            <a:ext uri="{FF2B5EF4-FFF2-40B4-BE49-F238E27FC236}">
              <a16:creationId xmlns:a16="http://schemas.microsoft.com/office/drawing/2014/main" id="{00000000-0008-0000-0200-000013000000}"/>
            </a:ext>
          </a:extLst>
        </xdr:cNvPr>
        <xdr:cNvSpPr txBox="1">
          <a:spLocks noChangeArrowheads="1"/>
        </xdr:cNvSpPr>
      </xdr:nvSpPr>
      <xdr:spPr>
        <a:xfrm>
          <a:off x="2286000" y="11506200"/>
          <a:ext cx="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総数</a:t>
          </a:r>
        </a:p>
      </xdr:txBody>
    </xdr:sp>
    <xdr:clientData/>
  </xdr:twoCellAnchor>
  <xdr:twoCellAnchor>
    <xdr:from>
      <xdr:col>2</xdr:col>
      <xdr:colOff>0</xdr:colOff>
      <xdr:row>47</xdr:row>
      <xdr:rowOff>0</xdr:rowOff>
    </xdr:from>
    <xdr:to>
      <xdr:col>2</xdr:col>
      <xdr:colOff>0</xdr:colOff>
      <xdr:row>47</xdr:row>
      <xdr:rowOff>0</xdr:rowOff>
    </xdr:to>
    <xdr:sp macro="" textlink="">
      <xdr:nvSpPr>
        <xdr:cNvPr id="20" name="Text Box 19">
          <a:extLst>
            <a:ext uri="{FF2B5EF4-FFF2-40B4-BE49-F238E27FC236}">
              <a16:creationId xmlns:a16="http://schemas.microsoft.com/office/drawing/2014/main" id="{00000000-0008-0000-0200-000014000000}"/>
            </a:ext>
          </a:extLst>
        </xdr:cNvPr>
        <xdr:cNvSpPr txBox="1">
          <a:spLocks noChangeArrowheads="1"/>
        </xdr:cNvSpPr>
      </xdr:nvSpPr>
      <xdr:spPr>
        <a:xfrm>
          <a:off x="2286000" y="11506200"/>
          <a:ext cx="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総数</a:t>
          </a:r>
        </a:p>
      </xdr:txBody>
    </xdr:sp>
    <xdr:clientData/>
  </xdr:twoCellAnchor>
  <xdr:twoCellAnchor>
    <xdr:from>
      <xdr:col>8</xdr:col>
      <xdr:colOff>0</xdr:colOff>
      <xdr:row>47</xdr:row>
      <xdr:rowOff>0</xdr:rowOff>
    </xdr:from>
    <xdr:to>
      <xdr:col>9</xdr:col>
      <xdr:colOff>0</xdr:colOff>
      <xdr:row>47</xdr:row>
      <xdr:rowOff>0</xdr:rowOff>
    </xdr:to>
    <xdr:sp macro="" textlink="">
      <xdr:nvSpPr>
        <xdr:cNvPr id="21" name="Text Box 20">
          <a:extLst>
            <a:ext uri="{FF2B5EF4-FFF2-40B4-BE49-F238E27FC236}">
              <a16:creationId xmlns:a16="http://schemas.microsoft.com/office/drawing/2014/main" id="{00000000-0008-0000-0200-000015000000}"/>
            </a:ext>
          </a:extLst>
        </xdr:cNvPr>
        <xdr:cNvSpPr txBox="1">
          <a:spLocks noChangeArrowheads="1"/>
        </xdr:cNvSpPr>
      </xdr:nvSpPr>
      <xdr:spPr>
        <a:xfrm>
          <a:off x="6000750" y="1150620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総数</a:t>
          </a:r>
        </a:p>
      </xdr:txBody>
    </xdr:sp>
    <xdr:clientData/>
  </xdr:twoCellAnchor>
  <xdr:twoCellAnchor>
    <xdr:from>
      <xdr:col>2</xdr:col>
      <xdr:colOff>0</xdr:colOff>
      <xdr:row>47</xdr:row>
      <xdr:rowOff>0</xdr:rowOff>
    </xdr:from>
    <xdr:to>
      <xdr:col>3</xdr:col>
      <xdr:colOff>0</xdr:colOff>
      <xdr:row>47</xdr:row>
      <xdr:rowOff>0</xdr:rowOff>
    </xdr:to>
    <xdr:sp macro="" textlink="">
      <xdr:nvSpPr>
        <xdr:cNvPr id="22" name="Text Box 21">
          <a:extLst>
            <a:ext uri="{FF2B5EF4-FFF2-40B4-BE49-F238E27FC236}">
              <a16:creationId xmlns:a16="http://schemas.microsoft.com/office/drawing/2014/main" id="{00000000-0008-0000-0200-000016000000}"/>
            </a:ext>
          </a:extLst>
        </xdr:cNvPr>
        <xdr:cNvSpPr txBox="1">
          <a:spLocks noChangeArrowheads="1"/>
        </xdr:cNvSpPr>
      </xdr:nvSpPr>
      <xdr:spPr>
        <a:xfrm>
          <a:off x="2286000" y="1150620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総数</a:t>
          </a:r>
        </a:p>
      </xdr:txBody>
    </xdr:sp>
    <xdr:clientData/>
  </xdr:twoCellAnchor>
  <xdr:twoCellAnchor>
    <xdr:from>
      <xdr:col>2</xdr:col>
      <xdr:colOff>0</xdr:colOff>
      <xdr:row>47</xdr:row>
      <xdr:rowOff>0</xdr:rowOff>
    </xdr:from>
    <xdr:to>
      <xdr:col>2</xdr:col>
      <xdr:colOff>0</xdr:colOff>
      <xdr:row>47</xdr:row>
      <xdr:rowOff>0</xdr:rowOff>
    </xdr:to>
    <xdr:sp macro="" textlink="">
      <xdr:nvSpPr>
        <xdr:cNvPr id="23" name="Text Box 22">
          <a:extLst>
            <a:ext uri="{FF2B5EF4-FFF2-40B4-BE49-F238E27FC236}">
              <a16:creationId xmlns:a16="http://schemas.microsoft.com/office/drawing/2014/main" id="{00000000-0008-0000-0200-000017000000}"/>
            </a:ext>
          </a:extLst>
        </xdr:cNvPr>
        <xdr:cNvSpPr txBox="1">
          <a:spLocks noChangeArrowheads="1"/>
        </xdr:cNvSpPr>
      </xdr:nvSpPr>
      <xdr:spPr>
        <a:xfrm>
          <a:off x="2286000" y="11506200"/>
          <a:ext cx="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男</a:t>
          </a:r>
        </a:p>
      </xdr:txBody>
    </xdr:sp>
    <xdr:clientData/>
  </xdr:twoCellAnchor>
  <xdr:twoCellAnchor>
    <xdr:from>
      <xdr:col>3</xdr:col>
      <xdr:colOff>0</xdr:colOff>
      <xdr:row>47</xdr:row>
      <xdr:rowOff>0</xdr:rowOff>
    </xdr:from>
    <xdr:to>
      <xdr:col>4</xdr:col>
      <xdr:colOff>0</xdr:colOff>
      <xdr:row>47</xdr:row>
      <xdr:rowOff>0</xdr:rowOff>
    </xdr:to>
    <xdr:sp macro="" textlink="">
      <xdr:nvSpPr>
        <xdr:cNvPr id="24" name="Text Box 23">
          <a:extLst>
            <a:ext uri="{FF2B5EF4-FFF2-40B4-BE49-F238E27FC236}">
              <a16:creationId xmlns:a16="http://schemas.microsoft.com/office/drawing/2014/main" id="{00000000-0008-0000-0200-000018000000}"/>
            </a:ext>
          </a:extLst>
        </xdr:cNvPr>
        <xdr:cNvSpPr txBox="1">
          <a:spLocks noChangeArrowheads="1"/>
        </xdr:cNvSpPr>
      </xdr:nvSpPr>
      <xdr:spPr>
        <a:xfrm>
          <a:off x="2905125" y="1150620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男</a:t>
          </a:r>
        </a:p>
      </xdr:txBody>
    </xdr:sp>
    <xdr:clientData/>
  </xdr:twoCellAnchor>
  <xdr:twoCellAnchor>
    <xdr:from>
      <xdr:col>9</xdr:col>
      <xdr:colOff>0</xdr:colOff>
      <xdr:row>47</xdr:row>
      <xdr:rowOff>0</xdr:rowOff>
    </xdr:from>
    <xdr:to>
      <xdr:col>10</xdr:col>
      <xdr:colOff>0</xdr:colOff>
      <xdr:row>47</xdr:row>
      <xdr:rowOff>0</xdr:rowOff>
    </xdr:to>
    <xdr:sp macro="" textlink="">
      <xdr:nvSpPr>
        <xdr:cNvPr id="25" name="Text Box 24">
          <a:extLst>
            <a:ext uri="{FF2B5EF4-FFF2-40B4-BE49-F238E27FC236}">
              <a16:creationId xmlns:a16="http://schemas.microsoft.com/office/drawing/2014/main" id="{00000000-0008-0000-0200-000019000000}"/>
            </a:ext>
          </a:extLst>
        </xdr:cNvPr>
        <xdr:cNvSpPr txBox="1">
          <a:spLocks noChangeArrowheads="1"/>
        </xdr:cNvSpPr>
      </xdr:nvSpPr>
      <xdr:spPr>
        <a:xfrm>
          <a:off x="6619875" y="1150620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男</a:t>
          </a:r>
        </a:p>
      </xdr:txBody>
    </xdr:sp>
    <xdr:clientData/>
  </xdr:twoCellAnchor>
  <xdr:twoCellAnchor>
    <xdr:from>
      <xdr:col>2</xdr:col>
      <xdr:colOff>0</xdr:colOff>
      <xdr:row>47</xdr:row>
      <xdr:rowOff>0</xdr:rowOff>
    </xdr:from>
    <xdr:to>
      <xdr:col>2</xdr:col>
      <xdr:colOff>0</xdr:colOff>
      <xdr:row>47</xdr:row>
      <xdr:rowOff>0</xdr:rowOff>
    </xdr:to>
    <xdr:sp macro="" textlink="">
      <xdr:nvSpPr>
        <xdr:cNvPr id="26" name="Text Box 25">
          <a:extLst>
            <a:ext uri="{FF2B5EF4-FFF2-40B4-BE49-F238E27FC236}">
              <a16:creationId xmlns:a16="http://schemas.microsoft.com/office/drawing/2014/main" id="{00000000-0008-0000-0200-00001A000000}"/>
            </a:ext>
          </a:extLst>
        </xdr:cNvPr>
        <xdr:cNvSpPr txBox="1">
          <a:spLocks noChangeArrowheads="1"/>
        </xdr:cNvSpPr>
      </xdr:nvSpPr>
      <xdr:spPr>
        <a:xfrm>
          <a:off x="2286000" y="11506200"/>
          <a:ext cx="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女</a:t>
          </a:r>
        </a:p>
      </xdr:txBody>
    </xdr:sp>
    <xdr:clientData/>
  </xdr:twoCellAnchor>
  <xdr:twoCellAnchor>
    <xdr:from>
      <xdr:col>10</xdr:col>
      <xdr:colOff>0</xdr:colOff>
      <xdr:row>47</xdr:row>
      <xdr:rowOff>0</xdr:rowOff>
    </xdr:from>
    <xdr:to>
      <xdr:col>11</xdr:col>
      <xdr:colOff>0</xdr:colOff>
      <xdr:row>47</xdr:row>
      <xdr:rowOff>0</xdr:rowOff>
    </xdr:to>
    <xdr:sp macro="" textlink="">
      <xdr:nvSpPr>
        <xdr:cNvPr id="27" name="Text Box 26">
          <a:extLst>
            <a:ext uri="{FF2B5EF4-FFF2-40B4-BE49-F238E27FC236}">
              <a16:creationId xmlns:a16="http://schemas.microsoft.com/office/drawing/2014/main" id="{00000000-0008-0000-0200-00001B000000}"/>
            </a:ext>
          </a:extLst>
        </xdr:cNvPr>
        <xdr:cNvSpPr txBox="1">
          <a:spLocks noChangeArrowheads="1"/>
        </xdr:cNvSpPr>
      </xdr:nvSpPr>
      <xdr:spPr>
        <a:xfrm>
          <a:off x="7239000" y="1150620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女</a:t>
          </a:r>
        </a:p>
      </xdr:txBody>
    </xdr:sp>
    <xdr:clientData/>
  </xdr:twoCellAnchor>
  <xdr:twoCellAnchor>
    <xdr:from>
      <xdr:col>4</xdr:col>
      <xdr:colOff>0</xdr:colOff>
      <xdr:row>47</xdr:row>
      <xdr:rowOff>0</xdr:rowOff>
    </xdr:from>
    <xdr:to>
      <xdr:col>5</xdr:col>
      <xdr:colOff>0</xdr:colOff>
      <xdr:row>47</xdr:row>
      <xdr:rowOff>0</xdr:rowOff>
    </xdr:to>
    <xdr:sp macro="" textlink="">
      <xdr:nvSpPr>
        <xdr:cNvPr id="28" name="Text Box 27">
          <a:extLst>
            <a:ext uri="{FF2B5EF4-FFF2-40B4-BE49-F238E27FC236}">
              <a16:creationId xmlns:a16="http://schemas.microsoft.com/office/drawing/2014/main" id="{00000000-0008-0000-0200-00001C000000}"/>
            </a:ext>
          </a:extLst>
        </xdr:cNvPr>
        <xdr:cNvSpPr txBox="1">
          <a:spLocks noChangeArrowheads="1"/>
        </xdr:cNvSpPr>
      </xdr:nvSpPr>
      <xdr:spPr>
        <a:xfrm>
          <a:off x="3524250" y="1150620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女</a:t>
          </a:r>
        </a:p>
      </xdr:txBody>
    </xdr:sp>
    <xdr:clientData/>
  </xdr:twoCellAnchor>
  <xdr:twoCellAnchor>
    <xdr:from>
      <xdr:col>14</xdr:col>
      <xdr:colOff>0</xdr:colOff>
      <xdr:row>47</xdr:row>
      <xdr:rowOff>0</xdr:rowOff>
    </xdr:from>
    <xdr:to>
      <xdr:col>15</xdr:col>
      <xdr:colOff>0</xdr:colOff>
      <xdr:row>47</xdr:row>
      <xdr:rowOff>0</xdr:rowOff>
    </xdr:to>
    <xdr:sp macro="" textlink="">
      <xdr:nvSpPr>
        <xdr:cNvPr id="29" name="Text Box 28">
          <a:extLst>
            <a:ext uri="{FF2B5EF4-FFF2-40B4-BE49-F238E27FC236}">
              <a16:creationId xmlns:a16="http://schemas.microsoft.com/office/drawing/2014/main" id="{00000000-0008-0000-0200-00001D000000}"/>
            </a:ext>
          </a:extLst>
        </xdr:cNvPr>
        <xdr:cNvSpPr txBox="1">
          <a:spLocks noChangeArrowheads="1"/>
        </xdr:cNvSpPr>
      </xdr:nvSpPr>
      <xdr:spPr>
        <a:xfrm>
          <a:off x="9715500" y="1150620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総数</a:t>
          </a:r>
        </a:p>
      </xdr:txBody>
    </xdr:sp>
    <xdr:clientData/>
  </xdr:twoCellAnchor>
  <xdr:twoCellAnchor>
    <xdr:from>
      <xdr:col>15</xdr:col>
      <xdr:colOff>0</xdr:colOff>
      <xdr:row>47</xdr:row>
      <xdr:rowOff>0</xdr:rowOff>
    </xdr:from>
    <xdr:to>
      <xdr:col>16</xdr:col>
      <xdr:colOff>0</xdr:colOff>
      <xdr:row>47</xdr:row>
      <xdr:rowOff>0</xdr:rowOff>
    </xdr:to>
    <xdr:sp macro="" textlink="">
      <xdr:nvSpPr>
        <xdr:cNvPr id="30" name="Text Box 29">
          <a:extLst>
            <a:ext uri="{FF2B5EF4-FFF2-40B4-BE49-F238E27FC236}">
              <a16:creationId xmlns:a16="http://schemas.microsoft.com/office/drawing/2014/main" id="{00000000-0008-0000-0200-00001E000000}"/>
            </a:ext>
          </a:extLst>
        </xdr:cNvPr>
        <xdr:cNvSpPr txBox="1">
          <a:spLocks noChangeArrowheads="1"/>
        </xdr:cNvSpPr>
      </xdr:nvSpPr>
      <xdr:spPr>
        <a:xfrm>
          <a:off x="10334625" y="1150620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男</a:t>
          </a:r>
        </a:p>
      </xdr:txBody>
    </xdr:sp>
    <xdr:clientData/>
  </xdr:twoCellAnchor>
  <xdr:twoCellAnchor>
    <xdr:from>
      <xdr:col>16</xdr:col>
      <xdr:colOff>0</xdr:colOff>
      <xdr:row>47</xdr:row>
      <xdr:rowOff>0</xdr:rowOff>
    </xdr:from>
    <xdr:to>
      <xdr:col>17</xdr:col>
      <xdr:colOff>0</xdr:colOff>
      <xdr:row>47</xdr:row>
      <xdr:rowOff>0</xdr:rowOff>
    </xdr:to>
    <xdr:sp macro="" textlink="">
      <xdr:nvSpPr>
        <xdr:cNvPr id="31" name="Text Box 30">
          <a:extLst>
            <a:ext uri="{FF2B5EF4-FFF2-40B4-BE49-F238E27FC236}">
              <a16:creationId xmlns:a16="http://schemas.microsoft.com/office/drawing/2014/main" id="{00000000-0008-0000-0200-00001F000000}"/>
            </a:ext>
          </a:extLst>
        </xdr:cNvPr>
        <xdr:cNvSpPr txBox="1">
          <a:spLocks noChangeArrowheads="1"/>
        </xdr:cNvSpPr>
      </xdr:nvSpPr>
      <xdr:spPr>
        <a:xfrm>
          <a:off x="10953750" y="1150620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女</a:t>
          </a:r>
        </a:p>
      </xdr:txBody>
    </xdr:sp>
    <xdr:clientData/>
  </xdr:twoCellAnchor>
  <xdr:twoCellAnchor>
    <xdr:from>
      <xdr:col>2</xdr:col>
      <xdr:colOff>0</xdr:colOff>
      <xdr:row>37</xdr:row>
      <xdr:rowOff>0</xdr:rowOff>
    </xdr:from>
    <xdr:to>
      <xdr:col>3</xdr:col>
      <xdr:colOff>0</xdr:colOff>
      <xdr:row>37</xdr:row>
      <xdr:rowOff>0</xdr:rowOff>
    </xdr:to>
    <xdr:sp macro="" textlink="">
      <xdr:nvSpPr>
        <xdr:cNvPr id="35" name="Text Box 36">
          <a:extLst>
            <a:ext uri="{FF2B5EF4-FFF2-40B4-BE49-F238E27FC236}">
              <a16:creationId xmlns:a16="http://schemas.microsoft.com/office/drawing/2014/main" id="{00000000-0008-0000-0200-000023000000}"/>
            </a:ext>
          </a:extLst>
        </xdr:cNvPr>
        <xdr:cNvSpPr txBox="1">
          <a:spLocks noChangeArrowheads="1"/>
        </xdr:cNvSpPr>
      </xdr:nvSpPr>
      <xdr:spPr>
        <a:xfrm>
          <a:off x="6000750" y="927735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総数</a:t>
          </a:r>
        </a:p>
      </xdr:txBody>
    </xdr:sp>
    <xdr:clientData/>
  </xdr:twoCellAnchor>
  <xdr:twoCellAnchor>
    <xdr:from>
      <xdr:col>3</xdr:col>
      <xdr:colOff>0</xdr:colOff>
      <xdr:row>37</xdr:row>
      <xdr:rowOff>0</xdr:rowOff>
    </xdr:from>
    <xdr:to>
      <xdr:col>4</xdr:col>
      <xdr:colOff>0</xdr:colOff>
      <xdr:row>37</xdr:row>
      <xdr:rowOff>0</xdr:rowOff>
    </xdr:to>
    <xdr:sp macro="" textlink="">
      <xdr:nvSpPr>
        <xdr:cNvPr id="36" name="Text Box 37">
          <a:extLst>
            <a:ext uri="{FF2B5EF4-FFF2-40B4-BE49-F238E27FC236}">
              <a16:creationId xmlns:a16="http://schemas.microsoft.com/office/drawing/2014/main" id="{00000000-0008-0000-0200-000024000000}"/>
            </a:ext>
          </a:extLst>
        </xdr:cNvPr>
        <xdr:cNvSpPr txBox="1">
          <a:spLocks noChangeArrowheads="1"/>
        </xdr:cNvSpPr>
      </xdr:nvSpPr>
      <xdr:spPr>
        <a:xfrm>
          <a:off x="6619875" y="927735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男</a:t>
          </a:r>
        </a:p>
      </xdr:txBody>
    </xdr:sp>
    <xdr:clientData/>
  </xdr:twoCellAnchor>
  <xdr:twoCellAnchor>
    <xdr:from>
      <xdr:col>4</xdr:col>
      <xdr:colOff>0</xdr:colOff>
      <xdr:row>37</xdr:row>
      <xdr:rowOff>0</xdr:rowOff>
    </xdr:from>
    <xdr:to>
      <xdr:col>5</xdr:col>
      <xdr:colOff>0</xdr:colOff>
      <xdr:row>37</xdr:row>
      <xdr:rowOff>0</xdr:rowOff>
    </xdr:to>
    <xdr:sp macro="" textlink="">
      <xdr:nvSpPr>
        <xdr:cNvPr id="37" name="Text Box 38">
          <a:extLst>
            <a:ext uri="{FF2B5EF4-FFF2-40B4-BE49-F238E27FC236}">
              <a16:creationId xmlns:a16="http://schemas.microsoft.com/office/drawing/2014/main" id="{00000000-0008-0000-0200-000025000000}"/>
            </a:ext>
          </a:extLst>
        </xdr:cNvPr>
        <xdr:cNvSpPr txBox="1">
          <a:spLocks noChangeArrowheads="1"/>
        </xdr:cNvSpPr>
      </xdr:nvSpPr>
      <xdr:spPr>
        <a:xfrm>
          <a:off x="7239000" y="927735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女</a:t>
          </a:r>
        </a:p>
      </xdr:txBody>
    </xdr:sp>
    <xdr:clientData/>
  </xdr:twoCellAnchor>
  <xdr:twoCellAnchor>
    <xdr:from>
      <xdr:col>2</xdr:col>
      <xdr:colOff>0</xdr:colOff>
      <xdr:row>47</xdr:row>
      <xdr:rowOff>0</xdr:rowOff>
    </xdr:from>
    <xdr:to>
      <xdr:col>3</xdr:col>
      <xdr:colOff>0</xdr:colOff>
      <xdr:row>47</xdr:row>
      <xdr:rowOff>0</xdr:rowOff>
    </xdr:to>
    <xdr:sp macro="" textlink="">
      <xdr:nvSpPr>
        <xdr:cNvPr id="38" name="Text Box 39">
          <a:extLst>
            <a:ext uri="{FF2B5EF4-FFF2-40B4-BE49-F238E27FC236}">
              <a16:creationId xmlns:a16="http://schemas.microsoft.com/office/drawing/2014/main" id="{00000000-0008-0000-0200-000026000000}"/>
            </a:ext>
          </a:extLst>
        </xdr:cNvPr>
        <xdr:cNvSpPr txBox="1">
          <a:spLocks noChangeArrowheads="1"/>
        </xdr:cNvSpPr>
      </xdr:nvSpPr>
      <xdr:spPr>
        <a:xfrm>
          <a:off x="2286000" y="1150620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総数</a:t>
          </a:r>
        </a:p>
      </xdr:txBody>
    </xdr:sp>
    <xdr:clientData/>
  </xdr:twoCellAnchor>
  <xdr:twoCellAnchor>
    <xdr:from>
      <xdr:col>3</xdr:col>
      <xdr:colOff>0</xdr:colOff>
      <xdr:row>47</xdr:row>
      <xdr:rowOff>0</xdr:rowOff>
    </xdr:from>
    <xdr:to>
      <xdr:col>4</xdr:col>
      <xdr:colOff>0</xdr:colOff>
      <xdr:row>47</xdr:row>
      <xdr:rowOff>0</xdr:rowOff>
    </xdr:to>
    <xdr:sp macro="" textlink="">
      <xdr:nvSpPr>
        <xdr:cNvPr id="39" name="Text Box 40">
          <a:extLst>
            <a:ext uri="{FF2B5EF4-FFF2-40B4-BE49-F238E27FC236}">
              <a16:creationId xmlns:a16="http://schemas.microsoft.com/office/drawing/2014/main" id="{00000000-0008-0000-0200-000027000000}"/>
            </a:ext>
          </a:extLst>
        </xdr:cNvPr>
        <xdr:cNvSpPr txBox="1">
          <a:spLocks noChangeArrowheads="1"/>
        </xdr:cNvSpPr>
      </xdr:nvSpPr>
      <xdr:spPr>
        <a:xfrm>
          <a:off x="2905125" y="1150620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男</a:t>
          </a:r>
        </a:p>
      </xdr:txBody>
    </xdr:sp>
    <xdr:clientData/>
  </xdr:twoCellAnchor>
  <xdr:twoCellAnchor>
    <xdr:from>
      <xdr:col>4</xdr:col>
      <xdr:colOff>0</xdr:colOff>
      <xdr:row>47</xdr:row>
      <xdr:rowOff>0</xdr:rowOff>
    </xdr:from>
    <xdr:to>
      <xdr:col>5</xdr:col>
      <xdr:colOff>0</xdr:colOff>
      <xdr:row>47</xdr:row>
      <xdr:rowOff>0</xdr:rowOff>
    </xdr:to>
    <xdr:sp macro="" textlink="">
      <xdr:nvSpPr>
        <xdr:cNvPr id="40" name="Text Box 41">
          <a:extLst>
            <a:ext uri="{FF2B5EF4-FFF2-40B4-BE49-F238E27FC236}">
              <a16:creationId xmlns:a16="http://schemas.microsoft.com/office/drawing/2014/main" id="{00000000-0008-0000-0200-000028000000}"/>
            </a:ext>
          </a:extLst>
        </xdr:cNvPr>
        <xdr:cNvSpPr txBox="1">
          <a:spLocks noChangeArrowheads="1"/>
        </xdr:cNvSpPr>
      </xdr:nvSpPr>
      <xdr:spPr>
        <a:xfrm>
          <a:off x="3524250" y="1150620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女</a:t>
          </a:r>
        </a:p>
      </xdr:txBody>
    </xdr:sp>
    <xdr:clientData/>
  </xdr:twoCellAnchor>
  <xdr:twoCellAnchor>
    <xdr:from>
      <xdr:col>8</xdr:col>
      <xdr:colOff>0</xdr:colOff>
      <xdr:row>47</xdr:row>
      <xdr:rowOff>0</xdr:rowOff>
    </xdr:from>
    <xdr:to>
      <xdr:col>9</xdr:col>
      <xdr:colOff>0</xdr:colOff>
      <xdr:row>47</xdr:row>
      <xdr:rowOff>0</xdr:rowOff>
    </xdr:to>
    <xdr:sp macro="" textlink="">
      <xdr:nvSpPr>
        <xdr:cNvPr id="41" name="Text Box 42">
          <a:extLst>
            <a:ext uri="{FF2B5EF4-FFF2-40B4-BE49-F238E27FC236}">
              <a16:creationId xmlns:a16="http://schemas.microsoft.com/office/drawing/2014/main" id="{00000000-0008-0000-0200-000029000000}"/>
            </a:ext>
          </a:extLst>
        </xdr:cNvPr>
        <xdr:cNvSpPr txBox="1">
          <a:spLocks noChangeArrowheads="1"/>
        </xdr:cNvSpPr>
      </xdr:nvSpPr>
      <xdr:spPr>
        <a:xfrm>
          <a:off x="6000750" y="1150620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総数</a:t>
          </a:r>
        </a:p>
      </xdr:txBody>
    </xdr:sp>
    <xdr:clientData/>
  </xdr:twoCellAnchor>
  <xdr:twoCellAnchor>
    <xdr:from>
      <xdr:col>9</xdr:col>
      <xdr:colOff>0</xdr:colOff>
      <xdr:row>47</xdr:row>
      <xdr:rowOff>0</xdr:rowOff>
    </xdr:from>
    <xdr:to>
      <xdr:col>10</xdr:col>
      <xdr:colOff>0</xdr:colOff>
      <xdr:row>47</xdr:row>
      <xdr:rowOff>0</xdr:rowOff>
    </xdr:to>
    <xdr:sp macro="" textlink="">
      <xdr:nvSpPr>
        <xdr:cNvPr id="42" name="Text Box 43">
          <a:extLst>
            <a:ext uri="{FF2B5EF4-FFF2-40B4-BE49-F238E27FC236}">
              <a16:creationId xmlns:a16="http://schemas.microsoft.com/office/drawing/2014/main" id="{00000000-0008-0000-0200-00002A000000}"/>
            </a:ext>
          </a:extLst>
        </xdr:cNvPr>
        <xdr:cNvSpPr txBox="1">
          <a:spLocks noChangeArrowheads="1"/>
        </xdr:cNvSpPr>
      </xdr:nvSpPr>
      <xdr:spPr>
        <a:xfrm>
          <a:off x="6619875" y="1150620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男</a:t>
          </a:r>
        </a:p>
      </xdr:txBody>
    </xdr:sp>
    <xdr:clientData/>
  </xdr:twoCellAnchor>
  <xdr:twoCellAnchor>
    <xdr:from>
      <xdr:col>10</xdr:col>
      <xdr:colOff>0</xdr:colOff>
      <xdr:row>47</xdr:row>
      <xdr:rowOff>0</xdr:rowOff>
    </xdr:from>
    <xdr:to>
      <xdr:col>11</xdr:col>
      <xdr:colOff>0</xdr:colOff>
      <xdr:row>47</xdr:row>
      <xdr:rowOff>0</xdr:rowOff>
    </xdr:to>
    <xdr:sp macro="" textlink="">
      <xdr:nvSpPr>
        <xdr:cNvPr id="43" name="Text Box 44">
          <a:extLst>
            <a:ext uri="{FF2B5EF4-FFF2-40B4-BE49-F238E27FC236}">
              <a16:creationId xmlns:a16="http://schemas.microsoft.com/office/drawing/2014/main" id="{00000000-0008-0000-0200-00002B000000}"/>
            </a:ext>
          </a:extLst>
        </xdr:cNvPr>
        <xdr:cNvSpPr txBox="1">
          <a:spLocks noChangeArrowheads="1"/>
        </xdr:cNvSpPr>
      </xdr:nvSpPr>
      <xdr:spPr>
        <a:xfrm>
          <a:off x="7239000" y="1150620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女</a:t>
          </a:r>
        </a:p>
      </xdr:txBody>
    </xdr:sp>
    <xdr:clientData/>
  </xdr:twoCellAnchor>
  <xdr:twoCellAnchor>
    <xdr:from>
      <xdr:col>2</xdr:col>
      <xdr:colOff>0</xdr:colOff>
      <xdr:row>47</xdr:row>
      <xdr:rowOff>0</xdr:rowOff>
    </xdr:from>
    <xdr:to>
      <xdr:col>3</xdr:col>
      <xdr:colOff>0</xdr:colOff>
      <xdr:row>47</xdr:row>
      <xdr:rowOff>0</xdr:rowOff>
    </xdr:to>
    <xdr:sp macro="" textlink="">
      <xdr:nvSpPr>
        <xdr:cNvPr id="47" name="Text Box 20">
          <a:extLst>
            <a:ext uri="{FF2B5EF4-FFF2-40B4-BE49-F238E27FC236}">
              <a16:creationId xmlns:a16="http://schemas.microsoft.com/office/drawing/2014/main" id="{00000000-0008-0000-0200-00002F000000}"/>
            </a:ext>
          </a:extLst>
        </xdr:cNvPr>
        <xdr:cNvSpPr txBox="1">
          <a:spLocks noChangeArrowheads="1"/>
        </xdr:cNvSpPr>
      </xdr:nvSpPr>
      <xdr:spPr>
        <a:xfrm>
          <a:off x="2286000" y="1150620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総数</a:t>
          </a:r>
        </a:p>
      </xdr:txBody>
    </xdr:sp>
    <xdr:clientData/>
  </xdr:twoCellAnchor>
  <xdr:twoCellAnchor>
    <xdr:from>
      <xdr:col>3</xdr:col>
      <xdr:colOff>0</xdr:colOff>
      <xdr:row>47</xdr:row>
      <xdr:rowOff>0</xdr:rowOff>
    </xdr:from>
    <xdr:to>
      <xdr:col>4</xdr:col>
      <xdr:colOff>0</xdr:colOff>
      <xdr:row>47</xdr:row>
      <xdr:rowOff>0</xdr:rowOff>
    </xdr:to>
    <xdr:sp macro="" textlink="">
      <xdr:nvSpPr>
        <xdr:cNvPr id="48" name="Text Box 24">
          <a:extLst>
            <a:ext uri="{FF2B5EF4-FFF2-40B4-BE49-F238E27FC236}">
              <a16:creationId xmlns:a16="http://schemas.microsoft.com/office/drawing/2014/main" id="{00000000-0008-0000-0200-000030000000}"/>
            </a:ext>
          </a:extLst>
        </xdr:cNvPr>
        <xdr:cNvSpPr txBox="1">
          <a:spLocks noChangeArrowheads="1"/>
        </xdr:cNvSpPr>
      </xdr:nvSpPr>
      <xdr:spPr>
        <a:xfrm>
          <a:off x="2905125" y="1150620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男</a:t>
          </a:r>
        </a:p>
      </xdr:txBody>
    </xdr:sp>
    <xdr:clientData/>
  </xdr:twoCellAnchor>
  <xdr:twoCellAnchor>
    <xdr:from>
      <xdr:col>4</xdr:col>
      <xdr:colOff>0</xdr:colOff>
      <xdr:row>47</xdr:row>
      <xdr:rowOff>0</xdr:rowOff>
    </xdr:from>
    <xdr:to>
      <xdr:col>5</xdr:col>
      <xdr:colOff>0</xdr:colOff>
      <xdr:row>47</xdr:row>
      <xdr:rowOff>0</xdr:rowOff>
    </xdr:to>
    <xdr:sp macro="" textlink="">
      <xdr:nvSpPr>
        <xdr:cNvPr id="49" name="Text Box 26">
          <a:extLst>
            <a:ext uri="{FF2B5EF4-FFF2-40B4-BE49-F238E27FC236}">
              <a16:creationId xmlns:a16="http://schemas.microsoft.com/office/drawing/2014/main" id="{00000000-0008-0000-0200-000031000000}"/>
            </a:ext>
          </a:extLst>
        </xdr:cNvPr>
        <xdr:cNvSpPr txBox="1">
          <a:spLocks noChangeArrowheads="1"/>
        </xdr:cNvSpPr>
      </xdr:nvSpPr>
      <xdr:spPr>
        <a:xfrm>
          <a:off x="3524250" y="1150620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女</a:t>
          </a:r>
        </a:p>
      </xdr:txBody>
    </xdr:sp>
    <xdr:clientData/>
  </xdr:twoCellAnchor>
  <xdr:twoCellAnchor>
    <xdr:from>
      <xdr:col>2</xdr:col>
      <xdr:colOff>0</xdr:colOff>
      <xdr:row>47</xdr:row>
      <xdr:rowOff>0</xdr:rowOff>
    </xdr:from>
    <xdr:to>
      <xdr:col>3</xdr:col>
      <xdr:colOff>0</xdr:colOff>
      <xdr:row>47</xdr:row>
      <xdr:rowOff>0</xdr:rowOff>
    </xdr:to>
    <xdr:sp macro="" textlink="">
      <xdr:nvSpPr>
        <xdr:cNvPr id="53" name="Text Box 42">
          <a:extLst>
            <a:ext uri="{FF2B5EF4-FFF2-40B4-BE49-F238E27FC236}">
              <a16:creationId xmlns:a16="http://schemas.microsoft.com/office/drawing/2014/main" id="{00000000-0008-0000-0200-000035000000}"/>
            </a:ext>
          </a:extLst>
        </xdr:cNvPr>
        <xdr:cNvSpPr txBox="1">
          <a:spLocks noChangeArrowheads="1"/>
        </xdr:cNvSpPr>
      </xdr:nvSpPr>
      <xdr:spPr>
        <a:xfrm>
          <a:off x="2286000" y="1150620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総数</a:t>
          </a:r>
        </a:p>
      </xdr:txBody>
    </xdr:sp>
    <xdr:clientData/>
  </xdr:twoCellAnchor>
  <xdr:twoCellAnchor>
    <xdr:from>
      <xdr:col>3</xdr:col>
      <xdr:colOff>0</xdr:colOff>
      <xdr:row>47</xdr:row>
      <xdr:rowOff>0</xdr:rowOff>
    </xdr:from>
    <xdr:to>
      <xdr:col>4</xdr:col>
      <xdr:colOff>0</xdr:colOff>
      <xdr:row>47</xdr:row>
      <xdr:rowOff>0</xdr:rowOff>
    </xdr:to>
    <xdr:sp macro="" textlink="">
      <xdr:nvSpPr>
        <xdr:cNvPr id="54" name="Text Box 43">
          <a:extLst>
            <a:ext uri="{FF2B5EF4-FFF2-40B4-BE49-F238E27FC236}">
              <a16:creationId xmlns:a16="http://schemas.microsoft.com/office/drawing/2014/main" id="{00000000-0008-0000-0200-000036000000}"/>
            </a:ext>
          </a:extLst>
        </xdr:cNvPr>
        <xdr:cNvSpPr txBox="1">
          <a:spLocks noChangeArrowheads="1"/>
        </xdr:cNvSpPr>
      </xdr:nvSpPr>
      <xdr:spPr>
        <a:xfrm>
          <a:off x="2905125" y="1150620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男</a:t>
          </a:r>
        </a:p>
      </xdr:txBody>
    </xdr:sp>
    <xdr:clientData/>
  </xdr:twoCellAnchor>
  <xdr:twoCellAnchor>
    <xdr:from>
      <xdr:col>4</xdr:col>
      <xdr:colOff>0</xdr:colOff>
      <xdr:row>47</xdr:row>
      <xdr:rowOff>0</xdr:rowOff>
    </xdr:from>
    <xdr:to>
      <xdr:col>5</xdr:col>
      <xdr:colOff>0</xdr:colOff>
      <xdr:row>47</xdr:row>
      <xdr:rowOff>0</xdr:rowOff>
    </xdr:to>
    <xdr:sp macro="" textlink="">
      <xdr:nvSpPr>
        <xdr:cNvPr id="55" name="Text Box 44">
          <a:extLst>
            <a:ext uri="{FF2B5EF4-FFF2-40B4-BE49-F238E27FC236}">
              <a16:creationId xmlns:a16="http://schemas.microsoft.com/office/drawing/2014/main" id="{00000000-0008-0000-0200-000037000000}"/>
            </a:ext>
          </a:extLst>
        </xdr:cNvPr>
        <xdr:cNvSpPr txBox="1">
          <a:spLocks noChangeArrowheads="1"/>
        </xdr:cNvSpPr>
      </xdr:nvSpPr>
      <xdr:spPr>
        <a:xfrm>
          <a:off x="3524250" y="11506200"/>
          <a:ext cx="6191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女</a:t>
          </a:r>
        </a:p>
      </xdr:txBody>
    </xdr:sp>
    <xdr:clientData/>
  </xdr:twoCellAnchor>
  <xdr:twoCellAnchor>
    <xdr:from>
      <xdr:col>2</xdr:col>
      <xdr:colOff>0</xdr:colOff>
      <xdr:row>37</xdr:row>
      <xdr:rowOff>0</xdr:rowOff>
    </xdr:from>
    <xdr:to>
      <xdr:col>2</xdr:col>
      <xdr:colOff>0</xdr:colOff>
      <xdr:row>37</xdr:row>
      <xdr:rowOff>0</xdr:rowOff>
    </xdr:to>
    <xdr:sp macro="" textlink="">
      <xdr:nvSpPr>
        <xdr:cNvPr id="56" name="テキスト 55">
          <a:extLst>
            <a:ext uri="{FF2B5EF4-FFF2-40B4-BE49-F238E27FC236}">
              <a16:creationId xmlns:a16="http://schemas.microsoft.com/office/drawing/2014/main" id="{00000000-0008-0000-0200-000038000000}"/>
            </a:ext>
          </a:extLst>
        </xdr:cNvPr>
        <xdr:cNvSpPr txBox="1">
          <a:spLocks noChangeArrowheads="1"/>
        </xdr:cNvSpPr>
      </xdr:nvSpPr>
      <xdr:spPr>
        <a:xfrm>
          <a:off x="6000750" y="9277350"/>
          <a:ext cx="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男</a:t>
          </a:r>
        </a:p>
      </xdr:txBody>
    </xdr:sp>
    <xdr:clientData/>
  </xdr:twoCellAnchor>
  <xdr:twoCellAnchor>
    <xdr:from>
      <xdr:col>2</xdr:col>
      <xdr:colOff>0</xdr:colOff>
      <xdr:row>37</xdr:row>
      <xdr:rowOff>0</xdr:rowOff>
    </xdr:from>
    <xdr:to>
      <xdr:col>2</xdr:col>
      <xdr:colOff>0</xdr:colOff>
      <xdr:row>37</xdr:row>
      <xdr:rowOff>0</xdr:rowOff>
    </xdr:to>
    <xdr:sp macro="" textlink="">
      <xdr:nvSpPr>
        <xdr:cNvPr id="57" name="テキスト 56">
          <a:extLst>
            <a:ext uri="{FF2B5EF4-FFF2-40B4-BE49-F238E27FC236}">
              <a16:creationId xmlns:a16="http://schemas.microsoft.com/office/drawing/2014/main" id="{00000000-0008-0000-0200-000039000000}"/>
            </a:ext>
          </a:extLst>
        </xdr:cNvPr>
        <xdr:cNvSpPr txBox="1">
          <a:spLocks noChangeArrowheads="1"/>
        </xdr:cNvSpPr>
      </xdr:nvSpPr>
      <xdr:spPr>
        <a:xfrm>
          <a:off x="6000750" y="9277350"/>
          <a:ext cx="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女</a:t>
          </a:r>
        </a:p>
      </xdr:txBody>
    </xdr:sp>
    <xdr:clientData/>
  </xdr:twoCellAnchor>
  <xdr:twoCellAnchor>
    <xdr:from>
      <xdr:col>2</xdr:col>
      <xdr:colOff>0</xdr:colOff>
      <xdr:row>37</xdr:row>
      <xdr:rowOff>0</xdr:rowOff>
    </xdr:from>
    <xdr:to>
      <xdr:col>2</xdr:col>
      <xdr:colOff>0</xdr:colOff>
      <xdr:row>37</xdr:row>
      <xdr:rowOff>0</xdr:rowOff>
    </xdr:to>
    <xdr:sp macro="" textlink="">
      <xdr:nvSpPr>
        <xdr:cNvPr id="58" name="テキスト 57">
          <a:extLst>
            <a:ext uri="{FF2B5EF4-FFF2-40B4-BE49-F238E27FC236}">
              <a16:creationId xmlns:a16="http://schemas.microsoft.com/office/drawing/2014/main" id="{00000000-0008-0000-0200-00003A000000}"/>
            </a:ext>
          </a:extLst>
        </xdr:cNvPr>
        <xdr:cNvSpPr txBox="1">
          <a:spLocks noChangeArrowheads="1"/>
        </xdr:cNvSpPr>
      </xdr:nvSpPr>
      <xdr:spPr>
        <a:xfrm>
          <a:off x="6000750" y="9277350"/>
          <a:ext cx="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総数</a:t>
          </a:r>
        </a:p>
      </xdr:txBody>
    </xdr:sp>
    <xdr:clientData/>
  </xdr:twoCellAnchor>
  <xdr:twoCellAnchor>
    <xdr:from>
      <xdr:col>2</xdr:col>
      <xdr:colOff>0</xdr:colOff>
      <xdr:row>37</xdr:row>
      <xdr:rowOff>0</xdr:rowOff>
    </xdr:from>
    <xdr:to>
      <xdr:col>2</xdr:col>
      <xdr:colOff>0</xdr:colOff>
      <xdr:row>37</xdr:row>
      <xdr:rowOff>0</xdr:rowOff>
    </xdr:to>
    <xdr:sp macro="" textlink="">
      <xdr:nvSpPr>
        <xdr:cNvPr id="59" name="テキスト 58">
          <a:extLst>
            <a:ext uri="{FF2B5EF4-FFF2-40B4-BE49-F238E27FC236}">
              <a16:creationId xmlns:a16="http://schemas.microsoft.com/office/drawing/2014/main" id="{00000000-0008-0000-0200-00003B000000}"/>
            </a:ext>
          </a:extLst>
        </xdr:cNvPr>
        <xdr:cNvSpPr txBox="1">
          <a:spLocks noChangeArrowheads="1"/>
        </xdr:cNvSpPr>
      </xdr:nvSpPr>
      <xdr:spPr>
        <a:xfrm>
          <a:off x="6000750" y="9277350"/>
          <a:ext cx="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総数</a:t>
          </a:r>
        </a:p>
      </xdr:txBody>
    </xdr:sp>
    <xdr:clientData/>
  </xdr:twoCellAnchor>
  <xdr:twoCellAnchor>
    <xdr:from>
      <xdr:col>2</xdr:col>
      <xdr:colOff>0</xdr:colOff>
      <xdr:row>37</xdr:row>
      <xdr:rowOff>0</xdr:rowOff>
    </xdr:from>
    <xdr:to>
      <xdr:col>2</xdr:col>
      <xdr:colOff>571500</xdr:colOff>
      <xdr:row>37</xdr:row>
      <xdr:rowOff>0</xdr:rowOff>
    </xdr:to>
    <xdr:sp macro="" textlink="">
      <xdr:nvSpPr>
        <xdr:cNvPr id="60" name="テキスト 59">
          <a:extLst>
            <a:ext uri="{FF2B5EF4-FFF2-40B4-BE49-F238E27FC236}">
              <a16:creationId xmlns:a16="http://schemas.microsoft.com/office/drawing/2014/main" id="{00000000-0008-0000-0200-00003C000000}"/>
            </a:ext>
          </a:extLst>
        </xdr:cNvPr>
        <xdr:cNvSpPr txBox="1">
          <a:spLocks noChangeArrowheads="1"/>
        </xdr:cNvSpPr>
      </xdr:nvSpPr>
      <xdr:spPr>
        <a:xfrm>
          <a:off x="6000750" y="9277350"/>
          <a:ext cx="57150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総数</a:t>
          </a:r>
        </a:p>
      </xdr:txBody>
    </xdr:sp>
    <xdr:clientData/>
  </xdr:twoCellAnchor>
  <xdr:twoCellAnchor>
    <xdr:from>
      <xdr:col>2</xdr:col>
      <xdr:colOff>0</xdr:colOff>
      <xdr:row>37</xdr:row>
      <xdr:rowOff>0</xdr:rowOff>
    </xdr:from>
    <xdr:to>
      <xdr:col>2</xdr:col>
      <xdr:colOff>0</xdr:colOff>
      <xdr:row>37</xdr:row>
      <xdr:rowOff>0</xdr:rowOff>
    </xdr:to>
    <xdr:sp macro="" textlink="">
      <xdr:nvSpPr>
        <xdr:cNvPr id="61" name="テキスト 60">
          <a:extLst>
            <a:ext uri="{FF2B5EF4-FFF2-40B4-BE49-F238E27FC236}">
              <a16:creationId xmlns:a16="http://schemas.microsoft.com/office/drawing/2014/main" id="{00000000-0008-0000-0200-00003D000000}"/>
            </a:ext>
          </a:extLst>
        </xdr:cNvPr>
        <xdr:cNvSpPr txBox="1">
          <a:spLocks noChangeArrowheads="1"/>
        </xdr:cNvSpPr>
      </xdr:nvSpPr>
      <xdr:spPr>
        <a:xfrm>
          <a:off x="6000750" y="9277350"/>
          <a:ext cx="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男</a:t>
          </a:r>
        </a:p>
      </xdr:txBody>
    </xdr:sp>
    <xdr:clientData/>
  </xdr:twoCellAnchor>
  <xdr:twoCellAnchor>
    <xdr:from>
      <xdr:col>3</xdr:col>
      <xdr:colOff>0</xdr:colOff>
      <xdr:row>37</xdr:row>
      <xdr:rowOff>0</xdr:rowOff>
    </xdr:from>
    <xdr:to>
      <xdr:col>3</xdr:col>
      <xdr:colOff>523875</xdr:colOff>
      <xdr:row>37</xdr:row>
      <xdr:rowOff>0</xdr:rowOff>
    </xdr:to>
    <xdr:sp macro="" textlink="">
      <xdr:nvSpPr>
        <xdr:cNvPr id="62" name="テキスト 61">
          <a:extLst>
            <a:ext uri="{FF2B5EF4-FFF2-40B4-BE49-F238E27FC236}">
              <a16:creationId xmlns:a16="http://schemas.microsoft.com/office/drawing/2014/main" id="{00000000-0008-0000-0200-00003E000000}"/>
            </a:ext>
          </a:extLst>
        </xdr:cNvPr>
        <xdr:cNvSpPr txBox="1">
          <a:spLocks noChangeArrowheads="1"/>
        </xdr:cNvSpPr>
      </xdr:nvSpPr>
      <xdr:spPr>
        <a:xfrm>
          <a:off x="6619875" y="9277350"/>
          <a:ext cx="5238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男</a:t>
          </a:r>
        </a:p>
      </xdr:txBody>
    </xdr:sp>
    <xdr:clientData/>
  </xdr:twoCellAnchor>
  <xdr:twoCellAnchor>
    <xdr:from>
      <xdr:col>2</xdr:col>
      <xdr:colOff>0</xdr:colOff>
      <xdr:row>37</xdr:row>
      <xdr:rowOff>0</xdr:rowOff>
    </xdr:from>
    <xdr:to>
      <xdr:col>2</xdr:col>
      <xdr:colOff>0</xdr:colOff>
      <xdr:row>37</xdr:row>
      <xdr:rowOff>0</xdr:rowOff>
    </xdr:to>
    <xdr:sp macro="" textlink="">
      <xdr:nvSpPr>
        <xdr:cNvPr id="63" name="テキスト 62">
          <a:extLst>
            <a:ext uri="{FF2B5EF4-FFF2-40B4-BE49-F238E27FC236}">
              <a16:creationId xmlns:a16="http://schemas.microsoft.com/office/drawing/2014/main" id="{00000000-0008-0000-0200-00003F000000}"/>
            </a:ext>
          </a:extLst>
        </xdr:cNvPr>
        <xdr:cNvSpPr txBox="1">
          <a:spLocks noChangeArrowheads="1"/>
        </xdr:cNvSpPr>
      </xdr:nvSpPr>
      <xdr:spPr>
        <a:xfrm>
          <a:off x="6000750" y="9277350"/>
          <a:ext cx="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女</a:t>
          </a:r>
        </a:p>
      </xdr:txBody>
    </xdr:sp>
    <xdr:clientData/>
  </xdr:twoCellAnchor>
  <xdr:twoCellAnchor>
    <xdr:from>
      <xdr:col>4</xdr:col>
      <xdr:colOff>0</xdr:colOff>
      <xdr:row>37</xdr:row>
      <xdr:rowOff>0</xdr:rowOff>
    </xdr:from>
    <xdr:to>
      <xdr:col>4</xdr:col>
      <xdr:colOff>523875</xdr:colOff>
      <xdr:row>37</xdr:row>
      <xdr:rowOff>0</xdr:rowOff>
    </xdr:to>
    <xdr:sp macro="" textlink="">
      <xdr:nvSpPr>
        <xdr:cNvPr id="64" name="テキスト 63">
          <a:extLst>
            <a:ext uri="{FF2B5EF4-FFF2-40B4-BE49-F238E27FC236}">
              <a16:creationId xmlns:a16="http://schemas.microsoft.com/office/drawing/2014/main" id="{00000000-0008-0000-0200-000040000000}"/>
            </a:ext>
          </a:extLst>
        </xdr:cNvPr>
        <xdr:cNvSpPr txBox="1">
          <a:spLocks noChangeArrowheads="1"/>
        </xdr:cNvSpPr>
      </xdr:nvSpPr>
      <xdr:spPr>
        <a:xfrm>
          <a:off x="7239000" y="9277350"/>
          <a:ext cx="5238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女</a:t>
          </a:r>
        </a:p>
      </xdr:txBody>
    </xdr:sp>
    <xdr:clientData/>
  </xdr:twoCellAnchor>
  <xdr:twoCellAnchor>
    <xdr:from>
      <xdr:col>2</xdr:col>
      <xdr:colOff>0</xdr:colOff>
      <xdr:row>37</xdr:row>
      <xdr:rowOff>0</xdr:rowOff>
    </xdr:from>
    <xdr:to>
      <xdr:col>2</xdr:col>
      <xdr:colOff>571500</xdr:colOff>
      <xdr:row>37</xdr:row>
      <xdr:rowOff>0</xdr:rowOff>
    </xdr:to>
    <xdr:sp macro="" textlink="">
      <xdr:nvSpPr>
        <xdr:cNvPr id="65" name="Text Box 64">
          <a:extLst>
            <a:ext uri="{FF2B5EF4-FFF2-40B4-BE49-F238E27FC236}">
              <a16:creationId xmlns:a16="http://schemas.microsoft.com/office/drawing/2014/main" id="{00000000-0008-0000-0200-000041000000}"/>
            </a:ext>
          </a:extLst>
        </xdr:cNvPr>
        <xdr:cNvSpPr txBox="1">
          <a:spLocks noChangeArrowheads="1"/>
        </xdr:cNvSpPr>
      </xdr:nvSpPr>
      <xdr:spPr>
        <a:xfrm>
          <a:off x="6000750" y="9277350"/>
          <a:ext cx="57150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総数</a:t>
          </a:r>
        </a:p>
      </xdr:txBody>
    </xdr:sp>
    <xdr:clientData/>
  </xdr:twoCellAnchor>
  <xdr:twoCellAnchor>
    <xdr:from>
      <xdr:col>3</xdr:col>
      <xdr:colOff>0</xdr:colOff>
      <xdr:row>37</xdr:row>
      <xdr:rowOff>0</xdr:rowOff>
    </xdr:from>
    <xdr:to>
      <xdr:col>3</xdr:col>
      <xdr:colOff>523875</xdr:colOff>
      <xdr:row>37</xdr:row>
      <xdr:rowOff>0</xdr:rowOff>
    </xdr:to>
    <xdr:sp macro="" textlink="">
      <xdr:nvSpPr>
        <xdr:cNvPr id="66" name="Text Box 65">
          <a:extLst>
            <a:ext uri="{FF2B5EF4-FFF2-40B4-BE49-F238E27FC236}">
              <a16:creationId xmlns:a16="http://schemas.microsoft.com/office/drawing/2014/main" id="{00000000-0008-0000-0200-000042000000}"/>
            </a:ext>
          </a:extLst>
        </xdr:cNvPr>
        <xdr:cNvSpPr txBox="1">
          <a:spLocks noChangeArrowheads="1"/>
        </xdr:cNvSpPr>
      </xdr:nvSpPr>
      <xdr:spPr>
        <a:xfrm>
          <a:off x="6619875" y="9277350"/>
          <a:ext cx="5238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男</a:t>
          </a:r>
        </a:p>
      </xdr:txBody>
    </xdr:sp>
    <xdr:clientData/>
  </xdr:twoCellAnchor>
  <xdr:twoCellAnchor>
    <xdr:from>
      <xdr:col>4</xdr:col>
      <xdr:colOff>0</xdr:colOff>
      <xdr:row>37</xdr:row>
      <xdr:rowOff>0</xdr:rowOff>
    </xdr:from>
    <xdr:to>
      <xdr:col>4</xdr:col>
      <xdr:colOff>523875</xdr:colOff>
      <xdr:row>37</xdr:row>
      <xdr:rowOff>0</xdr:rowOff>
    </xdr:to>
    <xdr:sp macro="" textlink="">
      <xdr:nvSpPr>
        <xdr:cNvPr id="67" name="Text Box 66">
          <a:extLst>
            <a:ext uri="{FF2B5EF4-FFF2-40B4-BE49-F238E27FC236}">
              <a16:creationId xmlns:a16="http://schemas.microsoft.com/office/drawing/2014/main" id="{00000000-0008-0000-0200-000043000000}"/>
            </a:ext>
          </a:extLst>
        </xdr:cNvPr>
        <xdr:cNvSpPr txBox="1">
          <a:spLocks noChangeArrowheads="1"/>
        </xdr:cNvSpPr>
      </xdr:nvSpPr>
      <xdr:spPr>
        <a:xfrm>
          <a:off x="7239000" y="9277350"/>
          <a:ext cx="5238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女</a:t>
          </a:r>
        </a:p>
      </xdr:txBody>
    </xdr:sp>
    <xdr:clientData/>
  </xdr:twoCellAnchor>
  <xdr:twoCellAnchor>
    <xdr:from>
      <xdr:col>2</xdr:col>
      <xdr:colOff>0</xdr:colOff>
      <xdr:row>37</xdr:row>
      <xdr:rowOff>0</xdr:rowOff>
    </xdr:from>
    <xdr:to>
      <xdr:col>2</xdr:col>
      <xdr:colOff>571500</xdr:colOff>
      <xdr:row>37</xdr:row>
      <xdr:rowOff>0</xdr:rowOff>
    </xdr:to>
    <xdr:sp macro="" textlink="">
      <xdr:nvSpPr>
        <xdr:cNvPr id="68" name="テキスト 67">
          <a:extLst>
            <a:ext uri="{FF2B5EF4-FFF2-40B4-BE49-F238E27FC236}">
              <a16:creationId xmlns:a16="http://schemas.microsoft.com/office/drawing/2014/main" id="{00000000-0008-0000-0200-000044000000}"/>
            </a:ext>
          </a:extLst>
        </xdr:cNvPr>
        <xdr:cNvSpPr txBox="1">
          <a:spLocks noChangeArrowheads="1"/>
        </xdr:cNvSpPr>
      </xdr:nvSpPr>
      <xdr:spPr>
        <a:xfrm>
          <a:off x="6000750" y="9277350"/>
          <a:ext cx="57150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総数</a:t>
          </a:r>
        </a:p>
      </xdr:txBody>
    </xdr:sp>
    <xdr:clientData/>
  </xdr:twoCellAnchor>
  <xdr:twoCellAnchor>
    <xdr:from>
      <xdr:col>3</xdr:col>
      <xdr:colOff>0</xdr:colOff>
      <xdr:row>37</xdr:row>
      <xdr:rowOff>0</xdr:rowOff>
    </xdr:from>
    <xdr:to>
      <xdr:col>3</xdr:col>
      <xdr:colOff>523875</xdr:colOff>
      <xdr:row>37</xdr:row>
      <xdr:rowOff>0</xdr:rowOff>
    </xdr:to>
    <xdr:sp macro="" textlink="">
      <xdr:nvSpPr>
        <xdr:cNvPr id="69" name="テキスト 68">
          <a:extLst>
            <a:ext uri="{FF2B5EF4-FFF2-40B4-BE49-F238E27FC236}">
              <a16:creationId xmlns:a16="http://schemas.microsoft.com/office/drawing/2014/main" id="{00000000-0008-0000-0200-000045000000}"/>
            </a:ext>
          </a:extLst>
        </xdr:cNvPr>
        <xdr:cNvSpPr txBox="1">
          <a:spLocks noChangeArrowheads="1"/>
        </xdr:cNvSpPr>
      </xdr:nvSpPr>
      <xdr:spPr>
        <a:xfrm>
          <a:off x="6619875" y="9277350"/>
          <a:ext cx="5238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男</a:t>
          </a:r>
        </a:p>
      </xdr:txBody>
    </xdr:sp>
    <xdr:clientData/>
  </xdr:twoCellAnchor>
  <xdr:twoCellAnchor>
    <xdr:from>
      <xdr:col>4</xdr:col>
      <xdr:colOff>0</xdr:colOff>
      <xdr:row>37</xdr:row>
      <xdr:rowOff>0</xdr:rowOff>
    </xdr:from>
    <xdr:to>
      <xdr:col>4</xdr:col>
      <xdr:colOff>523875</xdr:colOff>
      <xdr:row>37</xdr:row>
      <xdr:rowOff>0</xdr:rowOff>
    </xdr:to>
    <xdr:sp macro="" textlink="">
      <xdr:nvSpPr>
        <xdr:cNvPr id="70" name="テキスト 69">
          <a:extLst>
            <a:ext uri="{FF2B5EF4-FFF2-40B4-BE49-F238E27FC236}">
              <a16:creationId xmlns:a16="http://schemas.microsoft.com/office/drawing/2014/main" id="{00000000-0008-0000-0200-000046000000}"/>
            </a:ext>
          </a:extLst>
        </xdr:cNvPr>
        <xdr:cNvSpPr txBox="1">
          <a:spLocks noChangeArrowheads="1"/>
        </xdr:cNvSpPr>
      </xdr:nvSpPr>
      <xdr:spPr>
        <a:xfrm>
          <a:off x="7239000" y="9277350"/>
          <a:ext cx="5238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女</a:t>
          </a:r>
        </a:p>
      </xdr:txBody>
    </xdr:sp>
    <xdr:clientData/>
  </xdr:twoCellAnchor>
  <xdr:twoCellAnchor>
    <xdr:from>
      <xdr:col>2</xdr:col>
      <xdr:colOff>0</xdr:colOff>
      <xdr:row>37</xdr:row>
      <xdr:rowOff>0</xdr:rowOff>
    </xdr:from>
    <xdr:to>
      <xdr:col>2</xdr:col>
      <xdr:colOff>571500</xdr:colOff>
      <xdr:row>37</xdr:row>
      <xdr:rowOff>0</xdr:rowOff>
    </xdr:to>
    <xdr:sp macro="" textlink="">
      <xdr:nvSpPr>
        <xdr:cNvPr id="71" name="Text Box 70">
          <a:extLst>
            <a:ext uri="{FF2B5EF4-FFF2-40B4-BE49-F238E27FC236}">
              <a16:creationId xmlns:a16="http://schemas.microsoft.com/office/drawing/2014/main" id="{00000000-0008-0000-0200-000047000000}"/>
            </a:ext>
          </a:extLst>
        </xdr:cNvPr>
        <xdr:cNvSpPr txBox="1">
          <a:spLocks noChangeArrowheads="1"/>
        </xdr:cNvSpPr>
      </xdr:nvSpPr>
      <xdr:spPr>
        <a:xfrm>
          <a:off x="6000750" y="9277350"/>
          <a:ext cx="57150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総数</a:t>
          </a:r>
        </a:p>
      </xdr:txBody>
    </xdr:sp>
    <xdr:clientData/>
  </xdr:twoCellAnchor>
  <xdr:twoCellAnchor>
    <xdr:from>
      <xdr:col>3</xdr:col>
      <xdr:colOff>0</xdr:colOff>
      <xdr:row>37</xdr:row>
      <xdr:rowOff>0</xdr:rowOff>
    </xdr:from>
    <xdr:to>
      <xdr:col>3</xdr:col>
      <xdr:colOff>523875</xdr:colOff>
      <xdr:row>37</xdr:row>
      <xdr:rowOff>0</xdr:rowOff>
    </xdr:to>
    <xdr:sp macro="" textlink="">
      <xdr:nvSpPr>
        <xdr:cNvPr id="72" name="Text Box 71">
          <a:extLst>
            <a:ext uri="{FF2B5EF4-FFF2-40B4-BE49-F238E27FC236}">
              <a16:creationId xmlns:a16="http://schemas.microsoft.com/office/drawing/2014/main" id="{00000000-0008-0000-0200-000048000000}"/>
            </a:ext>
          </a:extLst>
        </xdr:cNvPr>
        <xdr:cNvSpPr txBox="1">
          <a:spLocks noChangeArrowheads="1"/>
        </xdr:cNvSpPr>
      </xdr:nvSpPr>
      <xdr:spPr>
        <a:xfrm>
          <a:off x="6619875" y="9277350"/>
          <a:ext cx="5238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男</a:t>
          </a:r>
        </a:p>
      </xdr:txBody>
    </xdr:sp>
    <xdr:clientData/>
  </xdr:twoCellAnchor>
  <xdr:twoCellAnchor>
    <xdr:from>
      <xdr:col>4</xdr:col>
      <xdr:colOff>0</xdr:colOff>
      <xdr:row>37</xdr:row>
      <xdr:rowOff>0</xdr:rowOff>
    </xdr:from>
    <xdr:to>
      <xdr:col>4</xdr:col>
      <xdr:colOff>523875</xdr:colOff>
      <xdr:row>37</xdr:row>
      <xdr:rowOff>0</xdr:rowOff>
    </xdr:to>
    <xdr:sp macro="" textlink="">
      <xdr:nvSpPr>
        <xdr:cNvPr id="73" name="Text Box 72">
          <a:extLst>
            <a:ext uri="{FF2B5EF4-FFF2-40B4-BE49-F238E27FC236}">
              <a16:creationId xmlns:a16="http://schemas.microsoft.com/office/drawing/2014/main" id="{00000000-0008-0000-0200-000049000000}"/>
            </a:ext>
          </a:extLst>
        </xdr:cNvPr>
        <xdr:cNvSpPr txBox="1">
          <a:spLocks noChangeArrowheads="1"/>
        </xdr:cNvSpPr>
      </xdr:nvSpPr>
      <xdr:spPr>
        <a:xfrm>
          <a:off x="7239000" y="9277350"/>
          <a:ext cx="5238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女</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196850</xdr:colOff>
      <xdr:row>11</xdr:row>
      <xdr:rowOff>57150</xdr:rowOff>
    </xdr:from>
    <xdr:to>
      <xdr:col>18</xdr:col>
      <xdr:colOff>398145</xdr:colOff>
      <xdr:row>14</xdr:row>
      <xdr:rowOff>5715</xdr:rowOff>
    </xdr:to>
    <xdr:sp macro="" textlink="">
      <xdr:nvSpPr>
        <xdr:cNvPr id="2" name="テキスト 4">
          <a:extLst>
            <a:ext uri="{FF2B5EF4-FFF2-40B4-BE49-F238E27FC236}">
              <a16:creationId xmlns:a16="http://schemas.microsoft.com/office/drawing/2014/main" id="{00000000-0008-0000-0300-000002000000}"/>
            </a:ext>
          </a:extLst>
        </xdr:cNvPr>
        <xdr:cNvSpPr txBox="1">
          <a:spLocks noChangeArrowheads="1"/>
        </xdr:cNvSpPr>
      </xdr:nvSpPr>
      <xdr:spPr>
        <a:xfrm>
          <a:off x="11864975" y="2981325"/>
          <a:ext cx="734695" cy="472440"/>
        </a:xfrm>
        <a:prstGeom prst="rect">
          <a:avLst/>
        </a:prstGeom>
        <a:noFill/>
        <a:ln w="9525">
          <a:noFill/>
        </a:ln>
      </xdr:spPr>
      <xdr:txBody>
        <a:bodyPr vertOverflow="overflow" horzOverflow="overflow"/>
        <a:lstStyle/>
        <a:p>
          <a:endParaRPr/>
        </a:p>
      </xdr:txBody>
    </xdr:sp>
    <xdr:clientData/>
  </xdr:twoCellAnchor>
  <xdr:twoCellAnchor>
    <xdr:from>
      <xdr:col>9</xdr:col>
      <xdr:colOff>0</xdr:colOff>
      <xdr:row>23</xdr:row>
      <xdr:rowOff>0</xdr:rowOff>
    </xdr:from>
    <xdr:to>
      <xdr:col>10</xdr:col>
      <xdr:colOff>0</xdr:colOff>
      <xdr:row>23</xdr:row>
      <xdr:rowOff>0</xdr:rowOff>
    </xdr:to>
    <xdr:sp macro="" textlink="">
      <xdr:nvSpPr>
        <xdr:cNvPr id="3" name="テキスト 1">
          <a:extLst>
            <a:ext uri="{FF2B5EF4-FFF2-40B4-BE49-F238E27FC236}">
              <a16:creationId xmlns:a16="http://schemas.microsoft.com/office/drawing/2014/main" id="{00000000-0008-0000-0300-000003000000}"/>
            </a:ext>
          </a:extLst>
        </xdr:cNvPr>
        <xdr:cNvSpPr txBox="1">
          <a:spLocks noChangeArrowheads="1"/>
        </xdr:cNvSpPr>
      </xdr:nvSpPr>
      <xdr:spPr>
        <a:xfrm>
          <a:off x="6753225" y="5848350"/>
          <a:ext cx="695325" cy="0"/>
        </a:xfrm>
        <a:prstGeom prst="rect">
          <a:avLst/>
        </a:prstGeom>
        <a:noFill/>
        <a:ln w="9525">
          <a:noFill/>
        </a:ln>
      </xdr:spPr>
      <xdr:txBody>
        <a:bodyPr vertOverflow="clip" horzOverflow="overflow" lIns="27432" tIns="18288" rIns="27432" bIns="18288" anchor="ctr" upright="1"/>
        <a:lstStyle/>
        <a:p>
          <a:pPr algn="ctr"/>
          <a:r>
            <a:rPr sz="1000" b="0" i="0" u="none" strike="noStrike" baseline="0">
              <a:solidFill>
                <a:srgbClr val="000000"/>
              </a:solidFill>
              <a:latin typeface="ＭＳ 明朝"/>
              <a:ea typeface="ＭＳ 明朝"/>
            </a:rPr>
            <a:t>非労働力</a:t>
          </a:r>
        </a:p>
        <a:p>
          <a:pPr algn="ctr"/>
          <a:endParaRPr/>
        </a:p>
        <a:p>
          <a:pPr algn="ctr"/>
          <a:endParaRPr/>
        </a:p>
        <a:p>
          <a:pPr algn="ctr"/>
          <a:r>
            <a:rPr sz="1100" b="0" i="0" u="none" strike="noStrike" baseline="0">
              <a:solidFill>
                <a:srgbClr val="000000"/>
              </a:solidFill>
              <a:latin typeface="ＭＳ 明朝"/>
              <a:ea typeface="ＭＳ 明朝"/>
            </a:rPr>
            <a:t>人　口</a:t>
          </a:r>
        </a:p>
      </xdr:txBody>
    </xdr:sp>
    <xdr:clientData/>
  </xdr:twoCellAnchor>
  <xdr:twoCellAnchor>
    <xdr:from>
      <xdr:col>7</xdr:col>
      <xdr:colOff>571500</xdr:colOff>
      <xdr:row>23</xdr:row>
      <xdr:rowOff>0</xdr:rowOff>
    </xdr:from>
    <xdr:to>
      <xdr:col>8</xdr:col>
      <xdr:colOff>571500</xdr:colOff>
      <xdr:row>23</xdr:row>
      <xdr:rowOff>0</xdr:rowOff>
    </xdr:to>
    <xdr:sp macro="" textlink="">
      <xdr:nvSpPr>
        <xdr:cNvPr id="4" name="テキスト 2">
          <a:extLst>
            <a:ext uri="{FF2B5EF4-FFF2-40B4-BE49-F238E27FC236}">
              <a16:creationId xmlns:a16="http://schemas.microsoft.com/office/drawing/2014/main" id="{00000000-0008-0000-0300-000004000000}"/>
            </a:ext>
          </a:extLst>
        </xdr:cNvPr>
        <xdr:cNvSpPr txBox="1">
          <a:spLocks noChangeArrowheads="1"/>
        </xdr:cNvSpPr>
      </xdr:nvSpPr>
      <xdr:spPr>
        <a:xfrm>
          <a:off x="5934075" y="5848350"/>
          <a:ext cx="695325" cy="0"/>
        </a:xfrm>
        <a:prstGeom prst="rect">
          <a:avLst/>
        </a:prstGeom>
        <a:noFill/>
        <a:ln w="9525">
          <a:noFill/>
        </a:ln>
      </xdr:spPr>
      <xdr:txBody>
        <a:bodyPr vertOverflow="clip" horzOverflow="overflow" lIns="27432" tIns="18288" rIns="27432" bIns="18288" anchor="ctr" upright="1"/>
        <a:lstStyle/>
        <a:p>
          <a:pPr algn="ctr"/>
          <a:r>
            <a:rPr sz="1100" b="0" i="0" u="none" strike="noStrike" baseline="0">
              <a:solidFill>
                <a:srgbClr val="000000"/>
              </a:solidFill>
              <a:latin typeface="ＭＳ 明朝"/>
              <a:ea typeface="ＭＳ 明朝"/>
            </a:rPr>
            <a:t>完　全</a:t>
          </a:r>
        </a:p>
        <a:p>
          <a:pPr algn="ctr"/>
          <a:endParaRPr/>
        </a:p>
        <a:p>
          <a:pPr algn="ctr"/>
          <a:r>
            <a:rPr sz="1100" b="0" i="0" u="none" strike="noStrike" baseline="0">
              <a:solidFill>
                <a:srgbClr val="000000"/>
              </a:solidFill>
              <a:latin typeface="ＭＳ 明朝"/>
              <a:ea typeface="ＭＳ 明朝"/>
            </a:rPr>
            <a:t>失業者</a:t>
          </a:r>
        </a:p>
      </xdr:txBody>
    </xdr:sp>
    <xdr:clientData/>
  </xdr:twoCellAnchor>
  <xdr:twoCellAnchor>
    <xdr:from>
      <xdr:col>9</xdr:col>
      <xdr:colOff>0</xdr:colOff>
      <xdr:row>23</xdr:row>
      <xdr:rowOff>0</xdr:rowOff>
    </xdr:from>
    <xdr:to>
      <xdr:col>10</xdr:col>
      <xdr:colOff>0</xdr:colOff>
      <xdr:row>23</xdr:row>
      <xdr:rowOff>0</xdr:rowOff>
    </xdr:to>
    <xdr:sp macro="" textlink="">
      <xdr:nvSpPr>
        <xdr:cNvPr id="5" name="テキスト 1">
          <a:extLst>
            <a:ext uri="{FF2B5EF4-FFF2-40B4-BE49-F238E27FC236}">
              <a16:creationId xmlns:a16="http://schemas.microsoft.com/office/drawing/2014/main" id="{00000000-0008-0000-0300-000005000000}"/>
            </a:ext>
          </a:extLst>
        </xdr:cNvPr>
        <xdr:cNvSpPr txBox="1">
          <a:spLocks noChangeArrowheads="1"/>
        </xdr:cNvSpPr>
      </xdr:nvSpPr>
      <xdr:spPr>
        <a:xfrm>
          <a:off x="6753225" y="5848350"/>
          <a:ext cx="695325" cy="0"/>
        </a:xfrm>
        <a:prstGeom prst="rect">
          <a:avLst/>
        </a:prstGeom>
        <a:noFill/>
        <a:ln w="9525">
          <a:noFill/>
        </a:ln>
      </xdr:spPr>
      <xdr:txBody>
        <a:bodyPr vertOverflow="clip" horzOverflow="overflow" lIns="27432" tIns="18288" rIns="27432" bIns="18288" anchor="ctr" upright="1"/>
        <a:lstStyle/>
        <a:p>
          <a:pPr algn="ctr"/>
          <a:r>
            <a:rPr sz="1000" b="0" i="0" u="none" strike="noStrike" baseline="0">
              <a:solidFill>
                <a:srgbClr val="000000"/>
              </a:solidFill>
              <a:latin typeface="ＭＳ 明朝"/>
              <a:ea typeface="ＭＳ 明朝"/>
            </a:rPr>
            <a:t>非労働力</a:t>
          </a:r>
        </a:p>
        <a:p>
          <a:pPr algn="ctr"/>
          <a:endParaRPr/>
        </a:p>
        <a:p>
          <a:pPr algn="ctr"/>
          <a:endParaRPr/>
        </a:p>
        <a:p>
          <a:pPr algn="ctr"/>
          <a:r>
            <a:rPr sz="1100" b="0" i="0" u="none" strike="noStrike" baseline="0">
              <a:solidFill>
                <a:srgbClr val="000000"/>
              </a:solidFill>
              <a:latin typeface="ＭＳ 明朝"/>
              <a:ea typeface="ＭＳ 明朝"/>
            </a:rPr>
            <a:t>人　口</a:t>
          </a:r>
        </a:p>
      </xdr:txBody>
    </xdr:sp>
    <xdr:clientData/>
  </xdr:twoCellAnchor>
  <xdr:twoCellAnchor>
    <xdr:from>
      <xdr:col>8</xdr:col>
      <xdr:colOff>0</xdr:colOff>
      <xdr:row>23</xdr:row>
      <xdr:rowOff>0</xdr:rowOff>
    </xdr:from>
    <xdr:to>
      <xdr:col>9</xdr:col>
      <xdr:colOff>0</xdr:colOff>
      <xdr:row>23</xdr:row>
      <xdr:rowOff>0</xdr:rowOff>
    </xdr:to>
    <xdr:sp macro="" textlink="">
      <xdr:nvSpPr>
        <xdr:cNvPr id="6" name="テキスト 2">
          <a:extLst>
            <a:ext uri="{FF2B5EF4-FFF2-40B4-BE49-F238E27FC236}">
              <a16:creationId xmlns:a16="http://schemas.microsoft.com/office/drawing/2014/main" id="{00000000-0008-0000-0300-000006000000}"/>
            </a:ext>
          </a:extLst>
        </xdr:cNvPr>
        <xdr:cNvSpPr txBox="1">
          <a:spLocks noChangeArrowheads="1"/>
        </xdr:cNvSpPr>
      </xdr:nvSpPr>
      <xdr:spPr>
        <a:xfrm>
          <a:off x="6057900" y="5848350"/>
          <a:ext cx="695325" cy="0"/>
        </a:xfrm>
        <a:prstGeom prst="rect">
          <a:avLst/>
        </a:prstGeom>
        <a:noFill/>
        <a:ln w="9525">
          <a:noFill/>
        </a:ln>
      </xdr:spPr>
      <xdr:txBody>
        <a:bodyPr vertOverflow="clip" horzOverflow="overflow" lIns="27432" tIns="18288" rIns="27432" bIns="18288" anchor="ctr" upright="1"/>
        <a:lstStyle/>
        <a:p>
          <a:pPr algn="ctr"/>
          <a:r>
            <a:rPr sz="1100" b="0" i="0" u="none" strike="noStrike" baseline="0">
              <a:solidFill>
                <a:srgbClr val="000000"/>
              </a:solidFill>
              <a:latin typeface="ＭＳ 明朝"/>
              <a:ea typeface="ＭＳ 明朝"/>
            </a:rPr>
            <a:t>完　全</a:t>
          </a:r>
        </a:p>
        <a:p>
          <a:pPr algn="ctr"/>
          <a:endParaRPr/>
        </a:p>
        <a:p>
          <a:pPr algn="ctr"/>
          <a:r>
            <a:rPr sz="1100" b="0" i="0" u="none" strike="noStrike" baseline="0">
              <a:solidFill>
                <a:srgbClr val="000000"/>
              </a:solidFill>
              <a:latin typeface="ＭＳ 明朝"/>
              <a:ea typeface="ＭＳ 明朝"/>
            </a:rPr>
            <a:t>失業者</a:t>
          </a:r>
        </a:p>
      </xdr:txBody>
    </xdr:sp>
    <xdr:clientData/>
  </xdr:twoCellAnchor>
  <xdr:twoCellAnchor>
    <xdr:from>
      <xdr:col>6</xdr:col>
      <xdr:colOff>0</xdr:colOff>
      <xdr:row>23</xdr:row>
      <xdr:rowOff>0</xdr:rowOff>
    </xdr:from>
    <xdr:to>
      <xdr:col>7</xdr:col>
      <xdr:colOff>0</xdr:colOff>
      <xdr:row>23</xdr:row>
      <xdr:rowOff>0</xdr:rowOff>
    </xdr:to>
    <xdr:sp macro="" textlink="">
      <xdr:nvSpPr>
        <xdr:cNvPr id="7" name="テキスト 1">
          <a:extLst>
            <a:ext uri="{FF2B5EF4-FFF2-40B4-BE49-F238E27FC236}">
              <a16:creationId xmlns:a16="http://schemas.microsoft.com/office/drawing/2014/main" id="{00000000-0008-0000-0300-000007000000}"/>
            </a:ext>
          </a:extLst>
        </xdr:cNvPr>
        <xdr:cNvSpPr txBox="1">
          <a:spLocks noChangeArrowheads="1"/>
        </xdr:cNvSpPr>
      </xdr:nvSpPr>
      <xdr:spPr>
        <a:xfrm>
          <a:off x="4667250" y="5848350"/>
          <a:ext cx="695325" cy="0"/>
        </a:xfrm>
        <a:prstGeom prst="rect">
          <a:avLst/>
        </a:prstGeom>
        <a:noFill/>
        <a:ln w="9525">
          <a:noFill/>
        </a:ln>
      </xdr:spPr>
      <xdr:txBody>
        <a:bodyPr vertOverflow="clip" horzOverflow="overflow" lIns="27432" tIns="18288" rIns="27432" bIns="18288" anchor="ctr" upright="1"/>
        <a:lstStyle/>
        <a:p>
          <a:pPr algn="ctr"/>
          <a:r>
            <a:rPr sz="1000" b="0" i="0" u="none" strike="noStrike" baseline="0">
              <a:solidFill>
                <a:srgbClr val="000000"/>
              </a:solidFill>
              <a:latin typeface="ＭＳ 明朝"/>
              <a:ea typeface="ＭＳ 明朝"/>
            </a:rPr>
            <a:t>非労働力</a:t>
          </a:r>
        </a:p>
        <a:p>
          <a:pPr algn="ctr"/>
          <a:endParaRPr/>
        </a:p>
        <a:p>
          <a:pPr algn="ctr"/>
          <a:endParaRPr/>
        </a:p>
        <a:p>
          <a:pPr algn="ctr"/>
          <a:r>
            <a:rPr sz="1100" b="0" i="0" u="none" strike="noStrike" baseline="0">
              <a:solidFill>
                <a:srgbClr val="000000"/>
              </a:solidFill>
              <a:latin typeface="ＭＳ 明朝"/>
              <a:ea typeface="ＭＳ 明朝"/>
            </a:rPr>
            <a:t>人　口</a:t>
          </a:r>
        </a:p>
      </xdr:txBody>
    </xdr:sp>
    <xdr:clientData/>
  </xdr:twoCellAnchor>
  <xdr:twoCellAnchor>
    <xdr:from>
      <xdr:col>4</xdr:col>
      <xdr:colOff>571500</xdr:colOff>
      <xdr:row>23</xdr:row>
      <xdr:rowOff>0</xdr:rowOff>
    </xdr:from>
    <xdr:to>
      <xdr:col>5</xdr:col>
      <xdr:colOff>571500</xdr:colOff>
      <xdr:row>23</xdr:row>
      <xdr:rowOff>0</xdr:rowOff>
    </xdr:to>
    <xdr:sp macro="" textlink="">
      <xdr:nvSpPr>
        <xdr:cNvPr id="8" name="テキスト 2">
          <a:extLst>
            <a:ext uri="{FF2B5EF4-FFF2-40B4-BE49-F238E27FC236}">
              <a16:creationId xmlns:a16="http://schemas.microsoft.com/office/drawing/2014/main" id="{00000000-0008-0000-0300-000008000000}"/>
            </a:ext>
          </a:extLst>
        </xdr:cNvPr>
        <xdr:cNvSpPr txBox="1">
          <a:spLocks noChangeArrowheads="1"/>
        </xdr:cNvSpPr>
      </xdr:nvSpPr>
      <xdr:spPr>
        <a:xfrm>
          <a:off x="3848100" y="5848350"/>
          <a:ext cx="695325" cy="0"/>
        </a:xfrm>
        <a:prstGeom prst="rect">
          <a:avLst/>
        </a:prstGeom>
        <a:noFill/>
        <a:ln w="9525">
          <a:noFill/>
        </a:ln>
      </xdr:spPr>
      <xdr:txBody>
        <a:bodyPr vertOverflow="clip" horzOverflow="overflow" lIns="27432" tIns="18288" rIns="27432" bIns="18288" anchor="ctr" upright="1"/>
        <a:lstStyle/>
        <a:p>
          <a:pPr algn="ctr"/>
          <a:r>
            <a:rPr sz="1100" b="0" i="0" u="none" strike="noStrike" baseline="0">
              <a:solidFill>
                <a:srgbClr val="000000"/>
              </a:solidFill>
              <a:latin typeface="ＭＳ 明朝"/>
              <a:ea typeface="ＭＳ 明朝"/>
            </a:rPr>
            <a:t>完　全</a:t>
          </a:r>
        </a:p>
        <a:p>
          <a:pPr algn="ctr"/>
          <a:endParaRPr/>
        </a:p>
        <a:p>
          <a:pPr algn="ctr"/>
          <a:r>
            <a:rPr sz="1100" b="0" i="0" u="none" strike="noStrike" baseline="0">
              <a:solidFill>
                <a:srgbClr val="000000"/>
              </a:solidFill>
              <a:latin typeface="ＭＳ 明朝"/>
              <a:ea typeface="ＭＳ 明朝"/>
            </a:rPr>
            <a:t>失業者</a:t>
          </a:r>
        </a:p>
      </xdr:txBody>
    </xdr:sp>
    <xdr:clientData/>
  </xdr:twoCellAnchor>
  <xdr:twoCellAnchor>
    <xdr:from>
      <xdr:col>6</xdr:col>
      <xdr:colOff>0</xdr:colOff>
      <xdr:row>23</xdr:row>
      <xdr:rowOff>0</xdr:rowOff>
    </xdr:from>
    <xdr:to>
      <xdr:col>7</xdr:col>
      <xdr:colOff>0</xdr:colOff>
      <xdr:row>23</xdr:row>
      <xdr:rowOff>0</xdr:rowOff>
    </xdr:to>
    <xdr:sp macro="" textlink="">
      <xdr:nvSpPr>
        <xdr:cNvPr id="9" name="テキスト 1">
          <a:extLst>
            <a:ext uri="{FF2B5EF4-FFF2-40B4-BE49-F238E27FC236}">
              <a16:creationId xmlns:a16="http://schemas.microsoft.com/office/drawing/2014/main" id="{00000000-0008-0000-0300-000009000000}"/>
            </a:ext>
          </a:extLst>
        </xdr:cNvPr>
        <xdr:cNvSpPr txBox="1">
          <a:spLocks noChangeArrowheads="1"/>
        </xdr:cNvSpPr>
      </xdr:nvSpPr>
      <xdr:spPr>
        <a:xfrm>
          <a:off x="4667250" y="5848350"/>
          <a:ext cx="695325" cy="0"/>
        </a:xfrm>
        <a:prstGeom prst="rect">
          <a:avLst/>
        </a:prstGeom>
        <a:noFill/>
        <a:ln w="9525">
          <a:noFill/>
        </a:ln>
      </xdr:spPr>
      <xdr:txBody>
        <a:bodyPr vertOverflow="clip" horzOverflow="overflow" lIns="27432" tIns="18288" rIns="27432" bIns="18288" anchor="ctr" upright="1"/>
        <a:lstStyle/>
        <a:p>
          <a:pPr algn="ctr"/>
          <a:r>
            <a:rPr sz="1000" b="0" i="0" u="none" strike="noStrike" baseline="0">
              <a:solidFill>
                <a:srgbClr val="000000"/>
              </a:solidFill>
              <a:latin typeface="ＭＳ 明朝"/>
              <a:ea typeface="ＭＳ 明朝"/>
            </a:rPr>
            <a:t>非労働力</a:t>
          </a:r>
        </a:p>
        <a:p>
          <a:pPr algn="ctr"/>
          <a:endParaRPr/>
        </a:p>
        <a:p>
          <a:pPr algn="ctr"/>
          <a:endParaRPr/>
        </a:p>
        <a:p>
          <a:pPr algn="ctr"/>
          <a:r>
            <a:rPr sz="1100" b="0" i="0" u="none" strike="noStrike" baseline="0">
              <a:solidFill>
                <a:srgbClr val="000000"/>
              </a:solidFill>
              <a:latin typeface="ＭＳ 明朝"/>
              <a:ea typeface="ＭＳ 明朝"/>
            </a:rPr>
            <a:t>人　口</a:t>
          </a:r>
        </a:p>
      </xdr:txBody>
    </xdr:sp>
    <xdr:clientData/>
  </xdr:twoCellAnchor>
  <xdr:twoCellAnchor>
    <xdr:from>
      <xdr:col>5</xdr:col>
      <xdr:colOff>0</xdr:colOff>
      <xdr:row>23</xdr:row>
      <xdr:rowOff>0</xdr:rowOff>
    </xdr:from>
    <xdr:to>
      <xdr:col>6</xdr:col>
      <xdr:colOff>0</xdr:colOff>
      <xdr:row>23</xdr:row>
      <xdr:rowOff>0</xdr:rowOff>
    </xdr:to>
    <xdr:sp macro="" textlink="">
      <xdr:nvSpPr>
        <xdr:cNvPr id="10" name="テキスト 2">
          <a:extLst>
            <a:ext uri="{FF2B5EF4-FFF2-40B4-BE49-F238E27FC236}">
              <a16:creationId xmlns:a16="http://schemas.microsoft.com/office/drawing/2014/main" id="{00000000-0008-0000-0300-00000A000000}"/>
            </a:ext>
          </a:extLst>
        </xdr:cNvPr>
        <xdr:cNvSpPr txBox="1">
          <a:spLocks noChangeArrowheads="1"/>
        </xdr:cNvSpPr>
      </xdr:nvSpPr>
      <xdr:spPr>
        <a:xfrm>
          <a:off x="3971925" y="5848350"/>
          <a:ext cx="695325" cy="0"/>
        </a:xfrm>
        <a:prstGeom prst="rect">
          <a:avLst/>
        </a:prstGeom>
        <a:noFill/>
        <a:ln w="9525">
          <a:noFill/>
        </a:ln>
      </xdr:spPr>
      <xdr:txBody>
        <a:bodyPr vertOverflow="clip" horzOverflow="overflow" lIns="27432" tIns="18288" rIns="27432" bIns="18288" anchor="ctr" upright="1"/>
        <a:lstStyle/>
        <a:p>
          <a:pPr algn="ctr"/>
          <a:r>
            <a:rPr sz="1100" b="0" i="0" u="none" strike="noStrike" baseline="0">
              <a:solidFill>
                <a:srgbClr val="000000"/>
              </a:solidFill>
              <a:latin typeface="ＭＳ 明朝"/>
              <a:ea typeface="ＭＳ 明朝"/>
            </a:rPr>
            <a:t>完　全</a:t>
          </a:r>
        </a:p>
        <a:p>
          <a:pPr algn="ctr"/>
          <a:endParaRPr/>
        </a:p>
        <a:p>
          <a:pPr algn="ctr"/>
          <a:r>
            <a:rPr sz="1100" b="0" i="0" u="none" strike="noStrike" baseline="0">
              <a:solidFill>
                <a:srgbClr val="000000"/>
              </a:solidFill>
              <a:latin typeface="ＭＳ 明朝"/>
              <a:ea typeface="ＭＳ 明朝"/>
            </a:rPr>
            <a:t>失業者</a:t>
          </a:r>
        </a:p>
      </xdr:txBody>
    </xdr:sp>
    <xdr:clientData/>
  </xdr:twoCellAnchor>
  <xdr:twoCellAnchor>
    <xdr:from>
      <xdr:col>3</xdr:col>
      <xdr:colOff>0</xdr:colOff>
      <xdr:row>23</xdr:row>
      <xdr:rowOff>0</xdr:rowOff>
    </xdr:from>
    <xdr:to>
      <xdr:col>4</xdr:col>
      <xdr:colOff>0</xdr:colOff>
      <xdr:row>23</xdr:row>
      <xdr:rowOff>0</xdr:rowOff>
    </xdr:to>
    <xdr:sp macro="" textlink="">
      <xdr:nvSpPr>
        <xdr:cNvPr id="11" name="テキスト 1">
          <a:extLst>
            <a:ext uri="{FF2B5EF4-FFF2-40B4-BE49-F238E27FC236}">
              <a16:creationId xmlns:a16="http://schemas.microsoft.com/office/drawing/2014/main" id="{00000000-0008-0000-0300-00000B000000}"/>
            </a:ext>
          </a:extLst>
        </xdr:cNvPr>
        <xdr:cNvSpPr txBox="1">
          <a:spLocks noChangeArrowheads="1"/>
        </xdr:cNvSpPr>
      </xdr:nvSpPr>
      <xdr:spPr>
        <a:xfrm>
          <a:off x="2581275" y="5848350"/>
          <a:ext cx="695325" cy="0"/>
        </a:xfrm>
        <a:prstGeom prst="rect">
          <a:avLst/>
        </a:prstGeom>
        <a:noFill/>
        <a:ln w="9525">
          <a:noFill/>
        </a:ln>
      </xdr:spPr>
      <xdr:txBody>
        <a:bodyPr vertOverflow="clip" horzOverflow="overflow" lIns="27432" tIns="18288" rIns="27432" bIns="18288" anchor="ctr" upright="1"/>
        <a:lstStyle/>
        <a:p>
          <a:pPr algn="ctr"/>
          <a:r>
            <a:rPr sz="1000" b="0" i="0" u="none" strike="noStrike" baseline="0">
              <a:solidFill>
                <a:srgbClr val="000000"/>
              </a:solidFill>
              <a:latin typeface="ＭＳ 明朝"/>
              <a:ea typeface="ＭＳ 明朝"/>
            </a:rPr>
            <a:t>非労働力</a:t>
          </a:r>
        </a:p>
        <a:p>
          <a:pPr algn="ctr"/>
          <a:endParaRPr/>
        </a:p>
        <a:p>
          <a:pPr algn="ctr"/>
          <a:endParaRPr/>
        </a:p>
        <a:p>
          <a:pPr algn="ctr"/>
          <a:r>
            <a:rPr sz="1100" b="0" i="0" u="none" strike="noStrike" baseline="0">
              <a:solidFill>
                <a:srgbClr val="000000"/>
              </a:solidFill>
              <a:latin typeface="ＭＳ 明朝"/>
              <a:ea typeface="ＭＳ 明朝"/>
            </a:rPr>
            <a:t>人　口</a:t>
          </a:r>
        </a:p>
      </xdr:txBody>
    </xdr:sp>
    <xdr:clientData/>
  </xdr:twoCellAnchor>
  <xdr:twoCellAnchor>
    <xdr:from>
      <xdr:col>1</xdr:col>
      <xdr:colOff>571500</xdr:colOff>
      <xdr:row>23</xdr:row>
      <xdr:rowOff>0</xdr:rowOff>
    </xdr:from>
    <xdr:to>
      <xdr:col>2</xdr:col>
      <xdr:colOff>571500</xdr:colOff>
      <xdr:row>23</xdr:row>
      <xdr:rowOff>0</xdr:rowOff>
    </xdr:to>
    <xdr:sp macro="" textlink="">
      <xdr:nvSpPr>
        <xdr:cNvPr id="12" name="テキスト 2">
          <a:extLst>
            <a:ext uri="{FF2B5EF4-FFF2-40B4-BE49-F238E27FC236}">
              <a16:creationId xmlns:a16="http://schemas.microsoft.com/office/drawing/2014/main" id="{00000000-0008-0000-0300-00000C000000}"/>
            </a:ext>
          </a:extLst>
        </xdr:cNvPr>
        <xdr:cNvSpPr txBox="1">
          <a:spLocks noChangeArrowheads="1"/>
        </xdr:cNvSpPr>
      </xdr:nvSpPr>
      <xdr:spPr>
        <a:xfrm>
          <a:off x="1762125" y="5848350"/>
          <a:ext cx="695325" cy="0"/>
        </a:xfrm>
        <a:prstGeom prst="rect">
          <a:avLst/>
        </a:prstGeom>
        <a:noFill/>
        <a:ln w="9525">
          <a:noFill/>
        </a:ln>
      </xdr:spPr>
      <xdr:txBody>
        <a:bodyPr vertOverflow="clip" horzOverflow="overflow" lIns="27432" tIns="18288" rIns="27432" bIns="18288" anchor="ctr" upright="1"/>
        <a:lstStyle/>
        <a:p>
          <a:pPr algn="ctr"/>
          <a:r>
            <a:rPr sz="1100" b="0" i="0" u="none" strike="noStrike" baseline="0">
              <a:solidFill>
                <a:srgbClr val="000000"/>
              </a:solidFill>
              <a:latin typeface="ＭＳ 明朝"/>
              <a:ea typeface="ＭＳ 明朝"/>
            </a:rPr>
            <a:t>完　全</a:t>
          </a:r>
        </a:p>
        <a:p>
          <a:pPr algn="ctr"/>
          <a:endParaRPr/>
        </a:p>
        <a:p>
          <a:pPr algn="ctr"/>
          <a:r>
            <a:rPr sz="1100" b="0" i="0" u="none" strike="noStrike" baseline="0">
              <a:solidFill>
                <a:srgbClr val="000000"/>
              </a:solidFill>
              <a:latin typeface="ＭＳ 明朝"/>
              <a:ea typeface="ＭＳ 明朝"/>
            </a:rPr>
            <a:t>失業者</a:t>
          </a:r>
        </a:p>
      </xdr:txBody>
    </xdr:sp>
    <xdr:clientData/>
  </xdr:twoCellAnchor>
  <xdr:twoCellAnchor>
    <xdr:from>
      <xdr:col>3</xdr:col>
      <xdr:colOff>0</xdr:colOff>
      <xdr:row>23</xdr:row>
      <xdr:rowOff>0</xdr:rowOff>
    </xdr:from>
    <xdr:to>
      <xdr:col>4</xdr:col>
      <xdr:colOff>0</xdr:colOff>
      <xdr:row>23</xdr:row>
      <xdr:rowOff>0</xdr:rowOff>
    </xdr:to>
    <xdr:sp macro="" textlink="">
      <xdr:nvSpPr>
        <xdr:cNvPr id="13" name="テキスト 1">
          <a:extLst>
            <a:ext uri="{FF2B5EF4-FFF2-40B4-BE49-F238E27FC236}">
              <a16:creationId xmlns:a16="http://schemas.microsoft.com/office/drawing/2014/main" id="{00000000-0008-0000-0300-00000D000000}"/>
            </a:ext>
          </a:extLst>
        </xdr:cNvPr>
        <xdr:cNvSpPr txBox="1">
          <a:spLocks noChangeArrowheads="1"/>
        </xdr:cNvSpPr>
      </xdr:nvSpPr>
      <xdr:spPr>
        <a:xfrm>
          <a:off x="2581275" y="5848350"/>
          <a:ext cx="695325" cy="0"/>
        </a:xfrm>
        <a:prstGeom prst="rect">
          <a:avLst/>
        </a:prstGeom>
        <a:noFill/>
        <a:ln w="9525">
          <a:noFill/>
        </a:ln>
      </xdr:spPr>
      <xdr:txBody>
        <a:bodyPr vertOverflow="clip" horzOverflow="overflow" lIns="27432" tIns="18288" rIns="27432" bIns="18288" anchor="ctr" upright="1"/>
        <a:lstStyle/>
        <a:p>
          <a:pPr algn="ctr"/>
          <a:r>
            <a:rPr sz="1000" b="0" i="0" u="none" strike="noStrike" baseline="0">
              <a:solidFill>
                <a:srgbClr val="000000"/>
              </a:solidFill>
              <a:latin typeface="ＭＳ 明朝"/>
              <a:ea typeface="ＭＳ 明朝"/>
            </a:rPr>
            <a:t>非労働力</a:t>
          </a:r>
        </a:p>
        <a:p>
          <a:pPr algn="ctr"/>
          <a:endParaRPr/>
        </a:p>
        <a:p>
          <a:pPr algn="ctr"/>
          <a:endParaRPr/>
        </a:p>
        <a:p>
          <a:pPr algn="ctr"/>
          <a:r>
            <a:rPr sz="1100" b="0" i="0" u="none" strike="noStrike" baseline="0">
              <a:solidFill>
                <a:srgbClr val="000000"/>
              </a:solidFill>
              <a:latin typeface="ＭＳ 明朝"/>
              <a:ea typeface="ＭＳ 明朝"/>
            </a:rPr>
            <a:t>人　口</a:t>
          </a:r>
        </a:p>
      </xdr:txBody>
    </xdr:sp>
    <xdr:clientData/>
  </xdr:twoCellAnchor>
  <xdr:twoCellAnchor>
    <xdr:from>
      <xdr:col>2</xdr:col>
      <xdr:colOff>0</xdr:colOff>
      <xdr:row>23</xdr:row>
      <xdr:rowOff>0</xdr:rowOff>
    </xdr:from>
    <xdr:to>
      <xdr:col>3</xdr:col>
      <xdr:colOff>0</xdr:colOff>
      <xdr:row>23</xdr:row>
      <xdr:rowOff>0</xdr:rowOff>
    </xdr:to>
    <xdr:sp macro="" textlink="">
      <xdr:nvSpPr>
        <xdr:cNvPr id="14" name="テキスト 2">
          <a:extLst>
            <a:ext uri="{FF2B5EF4-FFF2-40B4-BE49-F238E27FC236}">
              <a16:creationId xmlns:a16="http://schemas.microsoft.com/office/drawing/2014/main" id="{00000000-0008-0000-0300-00000E000000}"/>
            </a:ext>
          </a:extLst>
        </xdr:cNvPr>
        <xdr:cNvSpPr txBox="1">
          <a:spLocks noChangeArrowheads="1"/>
        </xdr:cNvSpPr>
      </xdr:nvSpPr>
      <xdr:spPr>
        <a:xfrm>
          <a:off x="1885950" y="5848350"/>
          <a:ext cx="695325" cy="0"/>
        </a:xfrm>
        <a:prstGeom prst="rect">
          <a:avLst/>
        </a:prstGeom>
        <a:noFill/>
        <a:ln w="9525">
          <a:noFill/>
        </a:ln>
      </xdr:spPr>
      <xdr:txBody>
        <a:bodyPr vertOverflow="clip" horzOverflow="overflow" lIns="27432" tIns="18288" rIns="27432" bIns="18288" anchor="ctr" upright="1"/>
        <a:lstStyle/>
        <a:p>
          <a:pPr algn="ctr"/>
          <a:r>
            <a:rPr sz="1100" b="0" i="0" u="none" strike="noStrike" baseline="0">
              <a:solidFill>
                <a:srgbClr val="000000"/>
              </a:solidFill>
              <a:latin typeface="ＭＳ 明朝"/>
              <a:ea typeface="ＭＳ 明朝"/>
            </a:rPr>
            <a:t>完　全</a:t>
          </a:r>
        </a:p>
        <a:p>
          <a:pPr algn="ctr"/>
          <a:endParaRPr/>
        </a:p>
        <a:p>
          <a:pPr algn="ctr"/>
          <a:r>
            <a:rPr sz="1100" b="0" i="0" u="none" strike="noStrike" baseline="0">
              <a:solidFill>
                <a:srgbClr val="000000"/>
              </a:solidFill>
              <a:latin typeface="ＭＳ 明朝"/>
              <a:ea typeface="ＭＳ 明朝"/>
            </a:rPr>
            <a:t>失業者</a:t>
          </a:r>
        </a:p>
      </xdr:txBody>
    </xdr:sp>
    <xdr:clientData/>
  </xdr:twoCellAnchor>
  <xdr:twoCellAnchor>
    <xdr:from>
      <xdr:col>8</xdr:col>
      <xdr:colOff>0</xdr:colOff>
      <xdr:row>45</xdr:row>
      <xdr:rowOff>0</xdr:rowOff>
    </xdr:from>
    <xdr:to>
      <xdr:col>8</xdr:col>
      <xdr:colOff>580390</xdr:colOff>
      <xdr:row>45</xdr:row>
      <xdr:rowOff>0</xdr:rowOff>
    </xdr:to>
    <xdr:sp macro="" textlink="">
      <xdr:nvSpPr>
        <xdr:cNvPr id="15" name="テキスト 14">
          <a:extLst>
            <a:ext uri="{FF2B5EF4-FFF2-40B4-BE49-F238E27FC236}">
              <a16:creationId xmlns:a16="http://schemas.microsoft.com/office/drawing/2014/main" id="{00000000-0008-0000-0300-00000F000000}"/>
            </a:ext>
          </a:extLst>
        </xdr:cNvPr>
        <xdr:cNvSpPr txBox="1">
          <a:spLocks noChangeArrowheads="1"/>
        </xdr:cNvSpPr>
      </xdr:nvSpPr>
      <xdr:spPr>
        <a:xfrm>
          <a:off x="6057900" y="10677525"/>
          <a:ext cx="580390" cy="0"/>
        </a:xfrm>
        <a:prstGeom prst="rect">
          <a:avLst/>
        </a:prstGeom>
        <a:noFill/>
        <a:ln w="9525">
          <a:noFill/>
        </a:ln>
      </xdr:spPr>
      <xdr:txBody>
        <a:bodyPr vertOverflow="clip" horzOverflow="overflow" lIns="27432" tIns="18288" rIns="27432" bIns="18288" anchor="ctr" upright="1"/>
        <a:lstStyle/>
        <a:p>
          <a:pPr algn="ctr"/>
          <a:r>
            <a:rPr sz="1000" b="0" i="0" u="none" strike="noStrike" baseline="0">
              <a:solidFill>
                <a:srgbClr val="000000"/>
              </a:solidFill>
              <a:latin typeface="ＭＳ 明朝"/>
              <a:ea typeface="ＭＳ 明朝"/>
            </a:rPr>
            <a:t>非労働力</a:t>
          </a:r>
        </a:p>
        <a:p>
          <a:pPr algn="ctr"/>
          <a:endParaRPr/>
        </a:p>
        <a:p>
          <a:pPr algn="ctr"/>
          <a:endParaRPr/>
        </a:p>
        <a:p>
          <a:pPr algn="ctr"/>
          <a:r>
            <a:rPr sz="1100" b="0" i="0" u="none" strike="noStrike" baseline="0">
              <a:solidFill>
                <a:srgbClr val="000000"/>
              </a:solidFill>
              <a:latin typeface="ＭＳ 明朝"/>
              <a:ea typeface="ＭＳ 明朝"/>
            </a:rPr>
            <a:t>人　口</a:t>
          </a:r>
        </a:p>
      </xdr:txBody>
    </xdr:sp>
    <xdr:clientData/>
  </xdr:twoCellAnchor>
  <xdr:twoCellAnchor>
    <xdr:from>
      <xdr:col>7</xdr:col>
      <xdr:colOff>0</xdr:colOff>
      <xdr:row>45</xdr:row>
      <xdr:rowOff>0</xdr:rowOff>
    </xdr:from>
    <xdr:to>
      <xdr:col>7</xdr:col>
      <xdr:colOff>580390</xdr:colOff>
      <xdr:row>45</xdr:row>
      <xdr:rowOff>0</xdr:rowOff>
    </xdr:to>
    <xdr:sp macro="" textlink="">
      <xdr:nvSpPr>
        <xdr:cNvPr id="16" name="テキスト 15">
          <a:extLst>
            <a:ext uri="{FF2B5EF4-FFF2-40B4-BE49-F238E27FC236}">
              <a16:creationId xmlns:a16="http://schemas.microsoft.com/office/drawing/2014/main" id="{00000000-0008-0000-0300-000010000000}"/>
            </a:ext>
          </a:extLst>
        </xdr:cNvPr>
        <xdr:cNvSpPr txBox="1">
          <a:spLocks noChangeArrowheads="1"/>
        </xdr:cNvSpPr>
      </xdr:nvSpPr>
      <xdr:spPr>
        <a:xfrm>
          <a:off x="5362575" y="10677525"/>
          <a:ext cx="580390" cy="0"/>
        </a:xfrm>
        <a:prstGeom prst="rect">
          <a:avLst/>
        </a:prstGeom>
        <a:noFill/>
        <a:ln w="9525">
          <a:noFill/>
        </a:ln>
      </xdr:spPr>
      <xdr:txBody>
        <a:bodyPr vertOverflow="clip" horzOverflow="overflow" lIns="27432" tIns="18288" rIns="27432" bIns="18288" anchor="ctr" upright="1"/>
        <a:lstStyle/>
        <a:p>
          <a:pPr algn="ctr"/>
          <a:r>
            <a:rPr sz="1100" b="0" i="0" u="none" strike="noStrike" baseline="0">
              <a:solidFill>
                <a:srgbClr val="000000"/>
              </a:solidFill>
              <a:latin typeface="ＭＳ 明朝"/>
              <a:ea typeface="ＭＳ 明朝"/>
            </a:rPr>
            <a:t>完　全</a:t>
          </a:r>
        </a:p>
        <a:p>
          <a:pPr algn="ctr"/>
          <a:endParaRPr/>
        </a:p>
        <a:p>
          <a:pPr algn="ctr"/>
          <a:r>
            <a:rPr sz="1100" b="0" i="0" u="none" strike="noStrike" baseline="0">
              <a:solidFill>
                <a:srgbClr val="000000"/>
              </a:solidFill>
              <a:latin typeface="ＭＳ 明朝"/>
              <a:ea typeface="ＭＳ 明朝"/>
            </a:rPr>
            <a:t>失業者</a:t>
          </a:r>
        </a:p>
      </xdr:txBody>
    </xdr:sp>
    <xdr:clientData/>
  </xdr:twoCellAnchor>
  <xdr:twoCellAnchor>
    <xdr:from>
      <xdr:col>23</xdr:col>
      <xdr:colOff>0</xdr:colOff>
      <xdr:row>41</xdr:row>
      <xdr:rowOff>0</xdr:rowOff>
    </xdr:from>
    <xdr:to>
      <xdr:col>23</xdr:col>
      <xdr:colOff>533400</xdr:colOff>
      <xdr:row>41</xdr:row>
      <xdr:rowOff>0</xdr:rowOff>
    </xdr:to>
    <xdr:sp macro="" textlink="">
      <xdr:nvSpPr>
        <xdr:cNvPr id="19" name="テキスト 18">
          <a:extLst>
            <a:ext uri="{FF2B5EF4-FFF2-40B4-BE49-F238E27FC236}">
              <a16:creationId xmlns:a16="http://schemas.microsoft.com/office/drawing/2014/main" id="{00000000-0008-0000-0300-000013000000}"/>
            </a:ext>
          </a:extLst>
        </xdr:cNvPr>
        <xdr:cNvSpPr txBox="1">
          <a:spLocks noChangeArrowheads="1"/>
        </xdr:cNvSpPr>
      </xdr:nvSpPr>
      <xdr:spPr>
        <a:xfrm>
          <a:off x="14868525" y="9801225"/>
          <a:ext cx="533400" cy="0"/>
        </a:xfrm>
        <a:prstGeom prst="rect">
          <a:avLst/>
        </a:prstGeom>
        <a:noFill/>
        <a:ln w="9525">
          <a:noFill/>
        </a:ln>
      </xdr:spPr>
      <xdr:txBody>
        <a:bodyPr vertOverflow="clip" horzOverflow="overflow" lIns="27432" tIns="18288" rIns="27432" bIns="18288" anchor="ctr" upright="1"/>
        <a:lstStyle/>
        <a:p>
          <a:pPr algn="ctr"/>
          <a:r>
            <a:rPr sz="1000" b="0" i="0" u="none" strike="noStrike" baseline="0">
              <a:solidFill>
                <a:srgbClr val="000000"/>
              </a:solidFill>
              <a:latin typeface="ＭＳ 明朝"/>
              <a:ea typeface="ＭＳ 明朝"/>
            </a:rPr>
            <a:t>非労働力</a:t>
          </a:r>
        </a:p>
        <a:p>
          <a:pPr algn="ctr"/>
          <a:endParaRPr/>
        </a:p>
        <a:p>
          <a:pPr algn="ctr"/>
          <a:endParaRPr/>
        </a:p>
        <a:p>
          <a:pPr algn="ctr"/>
          <a:r>
            <a:rPr sz="1100" b="0" i="0" u="none" strike="noStrike" baseline="0">
              <a:solidFill>
                <a:srgbClr val="000000"/>
              </a:solidFill>
              <a:latin typeface="ＭＳ 明朝"/>
              <a:ea typeface="ＭＳ 明朝"/>
            </a:rPr>
            <a:t>人　口</a:t>
          </a:r>
        </a:p>
      </xdr:txBody>
    </xdr:sp>
    <xdr:clientData/>
  </xdr:twoCellAnchor>
  <xdr:twoCellAnchor>
    <xdr:from>
      <xdr:col>22</xdr:col>
      <xdr:colOff>0</xdr:colOff>
      <xdr:row>41</xdr:row>
      <xdr:rowOff>0</xdr:rowOff>
    </xdr:from>
    <xdr:to>
      <xdr:col>22</xdr:col>
      <xdr:colOff>533400</xdr:colOff>
      <xdr:row>41</xdr:row>
      <xdr:rowOff>0</xdr:rowOff>
    </xdr:to>
    <xdr:sp macro="" textlink="">
      <xdr:nvSpPr>
        <xdr:cNvPr id="20" name="テキスト 19">
          <a:extLst>
            <a:ext uri="{FF2B5EF4-FFF2-40B4-BE49-F238E27FC236}">
              <a16:creationId xmlns:a16="http://schemas.microsoft.com/office/drawing/2014/main" id="{00000000-0008-0000-0300-000014000000}"/>
            </a:ext>
          </a:extLst>
        </xdr:cNvPr>
        <xdr:cNvSpPr txBox="1">
          <a:spLocks noChangeArrowheads="1"/>
        </xdr:cNvSpPr>
      </xdr:nvSpPr>
      <xdr:spPr>
        <a:xfrm>
          <a:off x="14335125" y="9801225"/>
          <a:ext cx="533400" cy="0"/>
        </a:xfrm>
        <a:prstGeom prst="rect">
          <a:avLst/>
        </a:prstGeom>
        <a:noFill/>
        <a:ln w="9525">
          <a:noFill/>
        </a:ln>
      </xdr:spPr>
      <xdr:txBody>
        <a:bodyPr vertOverflow="clip" horzOverflow="overflow" lIns="27432" tIns="18288" rIns="27432" bIns="18288" anchor="ctr" upright="1"/>
        <a:lstStyle/>
        <a:p>
          <a:pPr algn="ctr"/>
          <a:r>
            <a:rPr sz="1100" b="0" i="0" u="none" strike="noStrike" baseline="0">
              <a:solidFill>
                <a:srgbClr val="000000"/>
              </a:solidFill>
              <a:latin typeface="ＭＳ 明朝"/>
              <a:ea typeface="ＭＳ 明朝"/>
            </a:rPr>
            <a:t>完　全</a:t>
          </a:r>
        </a:p>
        <a:p>
          <a:pPr algn="ctr"/>
          <a:endParaRPr/>
        </a:p>
        <a:p>
          <a:pPr algn="ctr"/>
          <a:r>
            <a:rPr sz="1100" b="0" i="0" u="none" strike="noStrike" baseline="0">
              <a:solidFill>
                <a:srgbClr val="000000"/>
              </a:solidFill>
              <a:latin typeface="ＭＳ 明朝"/>
              <a:ea typeface="ＭＳ 明朝"/>
            </a:rPr>
            <a:t>失業者</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79&#36001;&#25919;&#35506;&#12539;&#25919;&#31574;&#25512;&#36914;&#20418;&#20849;&#26377;\02_&#34892;&#25919;&#22522;&#26412;&#36039;&#26009;&#12398;&#21454;&#38598;&#12539;&#27963;&#29992;(&#23470;&#33509;&#24066;&#32113;&#35336;&#26360;)\&#20196;&#21644;&#65301;&#24180;&#24230;\HP&#21521;&#12369;\&#65288;&#21407;&#31295;&#65289;R5_&#32113;&#3533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もくじ"/>
      <sheetName val="1-01～03"/>
      <sheetName val="1-4"/>
      <sheetName val="2-1"/>
      <sheetName val="2-2"/>
      <sheetName val="2-3"/>
      <sheetName val="2-4"/>
      <sheetName val="3-1"/>
      <sheetName val="3-2(旧町データ削除_グラフ追加)"/>
      <sheetName val="3-3 "/>
      <sheetName val="3-4,3-5"/>
      <sheetName val="4-1,4-2"/>
      <sheetName val="5-１"/>
      <sheetName val="5-2～3"/>
      <sheetName val="5-4～5"/>
      <sheetName val="6-1～2"/>
      <sheetName val="6-3～5"/>
      <sheetName val="6-6～8"/>
      <sheetName val="7-1～2"/>
      <sheetName val="8-1"/>
      <sheetName val="8-2-3"/>
      <sheetName val="9-1-3"/>
      <sheetName val="10-1～3"/>
      <sheetName val="10-4～5"/>
      <sheetName val="10-6-1～3"/>
      <sheetName val="11-1~3"/>
      <sheetName val="11-4"/>
      <sheetName val="11-5-6"/>
      <sheetName val="11-7-8"/>
      <sheetName val="11-9-10"/>
      <sheetName val="11-11-12"/>
      <sheetName val="12-1-4"/>
      <sheetName val="12-5-6"/>
      <sheetName val="12-7-8"/>
      <sheetName val="12-9-10"/>
      <sheetName val="13-1-3"/>
      <sheetName val="13-4-7"/>
      <sheetName val="13-8-10"/>
      <sheetName val="13-11-12"/>
      <sheetName val="13-13"/>
      <sheetName val="14-1-4"/>
      <sheetName val="14-5-6"/>
      <sheetName val="14-7-8"/>
      <sheetName val="14-9-11"/>
      <sheetName val="15-1"/>
      <sheetName val="15-2"/>
      <sheetName val="15-3"/>
      <sheetName val="15-4-5"/>
      <sheetName val="15-6"/>
      <sheetName val="15-7"/>
      <sheetName val="15-8-9"/>
      <sheetName val="【新規】15-10　非課税世帯の推移"/>
      <sheetName val="15-11-12"/>
      <sheetName val="15-13-14"/>
      <sheetName val="付録16-1、16-2"/>
      <sheetName val="附録16-3"/>
      <sheetName val="裏表紙"/>
      <sheetName val="Sheet2"/>
      <sheetName val="付録16-1、16-2 _ グラフ作成"/>
      <sheetName val="15-3 削除前"/>
    </sheetNames>
    <sheetDataSet>
      <sheetData sheetId="0"/>
      <sheetData sheetId="1"/>
      <sheetData sheetId="2"/>
      <sheetData sheetId="3"/>
      <sheetData sheetId="4"/>
      <sheetData sheetId="5"/>
      <sheetData sheetId="6"/>
      <sheetData sheetId="7"/>
      <sheetData sheetId="8"/>
      <sheetData sheetId="9">
        <row r="55">
          <cell r="X55" t="str">
            <v>平成17年</v>
          </cell>
          <cell r="Z55" t="str">
            <v>平成22年</v>
          </cell>
          <cell r="AB55" t="str">
            <v>平成27年</v>
          </cell>
          <cell r="AD55" t="str">
            <v>令和2年</v>
          </cell>
        </row>
        <row r="56">
          <cell r="X56" t="str">
            <v>男</v>
          </cell>
          <cell r="Y56" t="str">
            <v>女</v>
          </cell>
          <cell r="Z56" t="str">
            <v>男</v>
          </cell>
          <cell r="AA56" t="str">
            <v>女</v>
          </cell>
          <cell r="AB56" t="str">
            <v>男</v>
          </cell>
          <cell r="AC56" t="str">
            <v>女</v>
          </cell>
          <cell r="AD56" t="str">
            <v>男</v>
          </cell>
          <cell r="AE56" t="str">
            <v>女</v>
          </cell>
        </row>
        <row r="57">
          <cell r="T57" t="str">
            <v>０</v>
          </cell>
          <cell r="U57" t="str">
            <v>～</v>
          </cell>
          <cell r="V57">
            <v>14</v>
          </cell>
          <cell r="W57" t="str">
            <v>歳</v>
          </cell>
          <cell r="X57">
            <v>1943</v>
          </cell>
          <cell r="Y57">
            <v>1813</v>
          </cell>
          <cell r="Z57">
            <v>1956</v>
          </cell>
          <cell r="AA57">
            <v>1854</v>
          </cell>
          <cell r="AB57">
            <v>1789</v>
          </cell>
          <cell r="AC57">
            <v>1663</v>
          </cell>
          <cell r="AD57">
            <v>1612</v>
          </cell>
          <cell r="AE57">
            <v>1529</v>
          </cell>
        </row>
        <row r="58">
          <cell r="T58">
            <v>15</v>
          </cell>
          <cell r="U58" t="str">
            <v>～</v>
          </cell>
          <cell r="V58">
            <v>64</v>
          </cell>
          <cell r="W58" t="str">
            <v>歳</v>
          </cell>
          <cell r="X58">
            <v>9060</v>
          </cell>
          <cell r="Y58">
            <v>9201</v>
          </cell>
          <cell r="Z58">
            <v>8768</v>
          </cell>
          <cell r="AA58">
            <v>8793</v>
          </cell>
          <cell r="AB58">
            <v>7621</v>
          </cell>
          <cell r="AC58">
            <v>7668</v>
          </cell>
          <cell r="AD58">
            <v>6732</v>
          </cell>
          <cell r="AE58">
            <v>6661</v>
          </cell>
        </row>
        <row r="59">
          <cell r="T59" t="str">
            <v>　65歳以上</v>
          </cell>
          <cell r="X59">
            <v>3183</v>
          </cell>
          <cell r="Y59">
            <v>5430</v>
          </cell>
          <cell r="Z59">
            <v>3256</v>
          </cell>
          <cell r="AA59">
            <v>5454</v>
          </cell>
          <cell r="AB59">
            <v>3700</v>
          </cell>
          <cell r="AC59">
            <v>5671</v>
          </cell>
          <cell r="AD59">
            <v>4035</v>
          </cell>
          <cell r="AE59">
            <v>5729</v>
          </cell>
        </row>
        <row r="60">
          <cell r="T60" t="str">
            <v>　100歳以上</v>
          </cell>
          <cell r="X60">
            <v>1</v>
          </cell>
          <cell r="Y60">
            <v>13</v>
          </cell>
          <cell r="Z60">
            <v>1</v>
          </cell>
          <cell r="AA60">
            <v>21</v>
          </cell>
          <cell r="AB60">
            <v>6</v>
          </cell>
          <cell r="AC60">
            <v>24</v>
          </cell>
          <cell r="AD60">
            <v>8</v>
          </cell>
          <cell r="AE60">
            <v>30</v>
          </cell>
        </row>
        <row r="61">
          <cell r="T61" t="str">
            <v>　年齢不祥</v>
          </cell>
          <cell r="X61">
            <v>30</v>
          </cell>
          <cell r="Y61">
            <v>27</v>
          </cell>
          <cell r="Z61">
            <v>2</v>
          </cell>
          <cell r="AA61" t="str">
            <v>-</v>
          </cell>
          <cell r="AB61">
            <v>29</v>
          </cell>
          <cell r="AC61">
            <v>30</v>
          </cell>
          <cell r="AD61">
            <v>60</v>
          </cell>
          <cell r="AE61">
            <v>60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r="100000" b="100000"/>
          </a:path>
          <a:tileRect l="-100000" t="-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DB80A-52CB-4A1E-A51B-D1201C5E58AA}">
  <dimension ref="A1:U122"/>
  <sheetViews>
    <sheetView showGridLines="0" tabSelected="1" view="pageBreakPreview" topLeftCell="A22" zoomScaleSheetLayoutView="100" workbookViewId="0">
      <selection activeCell="T10" sqref="T10"/>
    </sheetView>
  </sheetViews>
  <sheetFormatPr defaultColWidth="8.625" defaultRowHeight="14.25"/>
  <cols>
    <col min="1" max="1" width="5.25" style="1" customWidth="1"/>
    <col min="2" max="2" width="5" style="1" customWidth="1"/>
    <col min="3" max="3" width="3.5" style="1" customWidth="1"/>
    <col min="4" max="7" width="10.25" style="1" customWidth="1"/>
    <col min="8" max="8" width="10.875" style="1" customWidth="1"/>
    <col min="9" max="9" width="13.5" style="1" customWidth="1"/>
    <col min="10" max="10" width="10.25" style="1" customWidth="1"/>
    <col min="11" max="11" width="14.875" style="1" customWidth="1"/>
    <col min="12" max="12" width="10.25" style="1" customWidth="1"/>
    <col min="13" max="13" width="7" style="2" customWidth="1"/>
    <col min="14" max="15" width="7" style="1" customWidth="1"/>
    <col min="16" max="19" width="7.875" style="1" customWidth="1"/>
    <col min="20" max="21" width="7" style="1" customWidth="1"/>
    <col min="22" max="248" width="8.625" style="1"/>
    <col min="249" max="249" width="4.625" style="1" customWidth="1"/>
    <col min="250" max="251" width="2.75" style="1" customWidth="1"/>
    <col min="252" max="252" width="8.875" style="1" customWidth="1"/>
    <col min="253" max="255" width="7.625" style="1" customWidth="1"/>
    <col min="256" max="256" width="9.375" style="1" customWidth="1"/>
    <col min="257" max="260" width="8.125" style="1" customWidth="1"/>
    <col min="261" max="504" width="8.625" style="1"/>
    <col min="505" max="505" width="4.625" style="1" customWidth="1"/>
    <col min="506" max="507" width="2.75" style="1" customWidth="1"/>
    <col min="508" max="508" width="8.875" style="1" customWidth="1"/>
    <col min="509" max="511" width="7.625" style="1" customWidth="1"/>
    <col min="512" max="512" width="9.375" style="1" customWidth="1"/>
    <col min="513" max="516" width="8.125" style="1" customWidth="1"/>
    <col min="517" max="760" width="8.625" style="1"/>
    <col min="761" max="761" width="4.625" style="1" customWidth="1"/>
    <col min="762" max="763" width="2.75" style="1" customWidth="1"/>
    <col min="764" max="764" width="8.875" style="1" customWidth="1"/>
    <col min="765" max="767" width="7.625" style="1" customWidth="1"/>
    <col min="768" max="768" width="9.375" style="1" customWidth="1"/>
    <col min="769" max="772" width="8.125" style="1" customWidth="1"/>
    <col min="773" max="1016" width="8.625" style="1"/>
    <col min="1017" max="1017" width="4.625" style="1" customWidth="1"/>
    <col min="1018" max="1019" width="2.75" style="1" customWidth="1"/>
    <col min="1020" max="1020" width="8.875" style="1" customWidth="1"/>
    <col min="1021" max="1023" width="7.625" style="1" customWidth="1"/>
    <col min="1024" max="1024" width="9.375" style="1" customWidth="1"/>
    <col min="1025" max="1028" width="8.125" style="1" customWidth="1"/>
    <col min="1029" max="1272" width="8.625" style="1"/>
    <col min="1273" max="1273" width="4.625" style="1" customWidth="1"/>
    <col min="1274" max="1275" width="2.75" style="1" customWidth="1"/>
    <col min="1276" max="1276" width="8.875" style="1" customWidth="1"/>
    <col min="1277" max="1279" width="7.625" style="1" customWidth="1"/>
    <col min="1280" max="1280" width="9.375" style="1" customWidth="1"/>
    <col min="1281" max="1284" width="8.125" style="1" customWidth="1"/>
    <col min="1285" max="1528" width="8.625" style="1"/>
    <col min="1529" max="1529" width="4.625" style="1" customWidth="1"/>
    <col min="1530" max="1531" width="2.75" style="1" customWidth="1"/>
    <col min="1532" max="1532" width="8.875" style="1" customWidth="1"/>
    <col min="1533" max="1535" width="7.625" style="1" customWidth="1"/>
    <col min="1536" max="1536" width="9.375" style="1" customWidth="1"/>
    <col min="1537" max="1540" width="8.125" style="1" customWidth="1"/>
    <col min="1541" max="1784" width="8.625" style="1"/>
    <col min="1785" max="1785" width="4.625" style="1" customWidth="1"/>
    <col min="1786" max="1787" width="2.75" style="1" customWidth="1"/>
    <col min="1788" max="1788" width="8.875" style="1" customWidth="1"/>
    <col min="1789" max="1791" width="7.625" style="1" customWidth="1"/>
    <col min="1792" max="1792" width="9.375" style="1" customWidth="1"/>
    <col min="1793" max="1796" width="8.125" style="1" customWidth="1"/>
    <col min="1797" max="2040" width="8.625" style="1"/>
    <col min="2041" max="2041" width="4.625" style="1" customWidth="1"/>
    <col min="2042" max="2043" width="2.75" style="1" customWidth="1"/>
    <col min="2044" max="2044" width="8.875" style="1" customWidth="1"/>
    <col min="2045" max="2047" width="7.625" style="1" customWidth="1"/>
    <col min="2048" max="2048" width="9.375" style="1" customWidth="1"/>
    <col min="2049" max="2052" width="8.125" style="1" customWidth="1"/>
    <col min="2053" max="2296" width="8.625" style="1"/>
    <col min="2297" max="2297" width="4.625" style="1" customWidth="1"/>
    <col min="2298" max="2299" width="2.75" style="1" customWidth="1"/>
    <col min="2300" max="2300" width="8.875" style="1" customWidth="1"/>
    <col min="2301" max="2303" width="7.625" style="1" customWidth="1"/>
    <col min="2304" max="2304" width="9.375" style="1" customWidth="1"/>
    <col min="2305" max="2308" width="8.125" style="1" customWidth="1"/>
    <col min="2309" max="2552" width="8.625" style="1"/>
    <col min="2553" max="2553" width="4.625" style="1" customWidth="1"/>
    <col min="2554" max="2555" width="2.75" style="1" customWidth="1"/>
    <col min="2556" max="2556" width="8.875" style="1" customWidth="1"/>
    <col min="2557" max="2559" width="7.625" style="1" customWidth="1"/>
    <col min="2560" max="2560" width="9.375" style="1" customWidth="1"/>
    <col min="2561" max="2564" width="8.125" style="1" customWidth="1"/>
    <col min="2565" max="2808" width="8.625" style="1"/>
    <col min="2809" max="2809" width="4.625" style="1" customWidth="1"/>
    <col min="2810" max="2811" width="2.75" style="1" customWidth="1"/>
    <col min="2812" max="2812" width="8.875" style="1" customWidth="1"/>
    <col min="2813" max="2815" width="7.625" style="1" customWidth="1"/>
    <col min="2816" max="2816" width="9.375" style="1" customWidth="1"/>
    <col min="2817" max="2820" width="8.125" style="1" customWidth="1"/>
    <col min="2821" max="3064" width="8.625" style="1"/>
    <col min="3065" max="3065" width="4.625" style="1" customWidth="1"/>
    <col min="3066" max="3067" width="2.75" style="1" customWidth="1"/>
    <col min="3068" max="3068" width="8.875" style="1" customWidth="1"/>
    <col min="3069" max="3071" width="7.625" style="1" customWidth="1"/>
    <col min="3072" max="3072" width="9.375" style="1" customWidth="1"/>
    <col min="3073" max="3076" width="8.125" style="1" customWidth="1"/>
    <col min="3077" max="3320" width="8.625" style="1"/>
    <col min="3321" max="3321" width="4.625" style="1" customWidth="1"/>
    <col min="3322" max="3323" width="2.75" style="1" customWidth="1"/>
    <col min="3324" max="3324" width="8.875" style="1" customWidth="1"/>
    <col min="3325" max="3327" width="7.625" style="1" customWidth="1"/>
    <col min="3328" max="3328" width="9.375" style="1" customWidth="1"/>
    <col min="3329" max="3332" width="8.125" style="1" customWidth="1"/>
    <col min="3333" max="3576" width="8.625" style="1"/>
    <col min="3577" max="3577" width="4.625" style="1" customWidth="1"/>
    <col min="3578" max="3579" width="2.75" style="1" customWidth="1"/>
    <col min="3580" max="3580" width="8.875" style="1" customWidth="1"/>
    <col min="3581" max="3583" width="7.625" style="1" customWidth="1"/>
    <col min="3584" max="3584" width="9.375" style="1" customWidth="1"/>
    <col min="3585" max="3588" width="8.125" style="1" customWidth="1"/>
    <col min="3589" max="3832" width="8.625" style="1"/>
    <col min="3833" max="3833" width="4.625" style="1" customWidth="1"/>
    <col min="3834" max="3835" width="2.75" style="1" customWidth="1"/>
    <col min="3836" max="3836" width="8.875" style="1" customWidth="1"/>
    <col min="3837" max="3839" width="7.625" style="1" customWidth="1"/>
    <col min="3840" max="3840" width="9.375" style="1" customWidth="1"/>
    <col min="3841" max="3844" width="8.125" style="1" customWidth="1"/>
    <col min="3845" max="4088" width="8.625" style="1"/>
    <col min="4089" max="4089" width="4.625" style="1" customWidth="1"/>
    <col min="4090" max="4091" width="2.75" style="1" customWidth="1"/>
    <col min="4092" max="4092" width="8.875" style="1" customWidth="1"/>
    <col min="4093" max="4095" width="7.625" style="1" customWidth="1"/>
    <col min="4096" max="4096" width="9.375" style="1" customWidth="1"/>
    <col min="4097" max="4100" width="8.125" style="1" customWidth="1"/>
    <col min="4101" max="4344" width="8.625" style="1"/>
    <col min="4345" max="4345" width="4.625" style="1" customWidth="1"/>
    <col min="4346" max="4347" width="2.75" style="1" customWidth="1"/>
    <col min="4348" max="4348" width="8.875" style="1" customWidth="1"/>
    <col min="4349" max="4351" width="7.625" style="1" customWidth="1"/>
    <col min="4352" max="4352" width="9.375" style="1" customWidth="1"/>
    <col min="4353" max="4356" width="8.125" style="1" customWidth="1"/>
    <col min="4357" max="4600" width="8.625" style="1"/>
    <col min="4601" max="4601" width="4.625" style="1" customWidth="1"/>
    <col min="4602" max="4603" width="2.75" style="1" customWidth="1"/>
    <col min="4604" max="4604" width="8.875" style="1" customWidth="1"/>
    <col min="4605" max="4607" width="7.625" style="1" customWidth="1"/>
    <col min="4608" max="4608" width="9.375" style="1" customWidth="1"/>
    <col min="4609" max="4612" width="8.125" style="1" customWidth="1"/>
    <col min="4613" max="4856" width="8.625" style="1"/>
    <col min="4857" max="4857" width="4.625" style="1" customWidth="1"/>
    <col min="4858" max="4859" width="2.75" style="1" customWidth="1"/>
    <col min="4860" max="4860" width="8.875" style="1" customWidth="1"/>
    <col min="4861" max="4863" width="7.625" style="1" customWidth="1"/>
    <col min="4864" max="4864" width="9.375" style="1" customWidth="1"/>
    <col min="4865" max="4868" width="8.125" style="1" customWidth="1"/>
    <col min="4869" max="5112" width="8.625" style="1"/>
    <col min="5113" max="5113" width="4.625" style="1" customWidth="1"/>
    <col min="5114" max="5115" width="2.75" style="1" customWidth="1"/>
    <col min="5116" max="5116" width="8.875" style="1" customWidth="1"/>
    <col min="5117" max="5119" width="7.625" style="1" customWidth="1"/>
    <col min="5120" max="5120" width="9.375" style="1" customWidth="1"/>
    <col min="5121" max="5124" width="8.125" style="1" customWidth="1"/>
    <col min="5125" max="5368" width="8.625" style="1"/>
    <col min="5369" max="5369" width="4.625" style="1" customWidth="1"/>
    <col min="5370" max="5371" width="2.75" style="1" customWidth="1"/>
    <col min="5372" max="5372" width="8.875" style="1" customWidth="1"/>
    <col min="5373" max="5375" width="7.625" style="1" customWidth="1"/>
    <col min="5376" max="5376" width="9.375" style="1" customWidth="1"/>
    <col min="5377" max="5380" width="8.125" style="1" customWidth="1"/>
    <col min="5381" max="5624" width="8.625" style="1"/>
    <col min="5625" max="5625" width="4.625" style="1" customWidth="1"/>
    <col min="5626" max="5627" width="2.75" style="1" customWidth="1"/>
    <col min="5628" max="5628" width="8.875" style="1" customWidth="1"/>
    <col min="5629" max="5631" width="7.625" style="1" customWidth="1"/>
    <col min="5632" max="5632" width="9.375" style="1" customWidth="1"/>
    <col min="5633" max="5636" width="8.125" style="1" customWidth="1"/>
    <col min="5637" max="5880" width="8.625" style="1"/>
    <col min="5881" max="5881" width="4.625" style="1" customWidth="1"/>
    <col min="5882" max="5883" width="2.75" style="1" customWidth="1"/>
    <col min="5884" max="5884" width="8.875" style="1" customWidth="1"/>
    <col min="5885" max="5887" width="7.625" style="1" customWidth="1"/>
    <col min="5888" max="5888" width="9.375" style="1" customWidth="1"/>
    <col min="5889" max="5892" width="8.125" style="1" customWidth="1"/>
    <col min="5893" max="6136" width="8.625" style="1"/>
    <col min="6137" max="6137" width="4.625" style="1" customWidth="1"/>
    <col min="6138" max="6139" width="2.75" style="1" customWidth="1"/>
    <col min="6140" max="6140" width="8.875" style="1" customWidth="1"/>
    <col min="6141" max="6143" width="7.625" style="1" customWidth="1"/>
    <col min="6144" max="6144" width="9.375" style="1" customWidth="1"/>
    <col min="6145" max="6148" width="8.125" style="1" customWidth="1"/>
    <col min="6149" max="6392" width="8.625" style="1"/>
    <col min="6393" max="6393" width="4.625" style="1" customWidth="1"/>
    <col min="6394" max="6395" width="2.75" style="1" customWidth="1"/>
    <col min="6396" max="6396" width="8.875" style="1" customWidth="1"/>
    <col min="6397" max="6399" width="7.625" style="1" customWidth="1"/>
    <col min="6400" max="6400" width="9.375" style="1" customWidth="1"/>
    <col min="6401" max="6404" width="8.125" style="1" customWidth="1"/>
    <col min="6405" max="6648" width="8.625" style="1"/>
    <col min="6649" max="6649" width="4.625" style="1" customWidth="1"/>
    <col min="6650" max="6651" width="2.75" style="1" customWidth="1"/>
    <col min="6652" max="6652" width="8.875" style="1" customWidth="1"/>
    <col min="6653" max="6655" width="7.625" style="1" customWidth="1"/>
    <col min="6656" max="6656" width="9.375" style="1" customWidth="1"/>
    <col min="6657" max="6660" width="8.125" style="1" customWidth="1"/>
    <col min="6661" max="6904" width="8.625" style="1"/>
    <col min="6905" max="6905" width="4.625" style="1" customWidth="1"/>
    <col min="6906" max="6907" width="2.75" style="1" customWidth="1"/>
    <col min="6908" max="6908" width="8.875" style="1" customWidth="1"/>
    <col min="6909" max="6911" width="7.625" style="1" customWidth="1"/>
    <col min="6912" max="6912" width="9.375" style="1" customWidth="1"/>
    <col min="6913" max="6916" width="8.125" style="1" customWidth="1"/>
    <col min="6917" max="7160" width="8.625" style="1"/>
    <col min="7161" max="7161" width="4.625" style="1" customWidth="1"/>
    <col min="7162" max="7163" width="2.75" style="1" customWidth="1"/>
    <col min="7164" max="7164" width="8.875" style="1" customWidth="1"/>
    <col min="7165" max="7167" width="7.625" style="1" customWidth="1"/>
    <col min="7168" max="7168" width="9.375" style="1" customWidth="1"/>
    <col min="7169" max="7172" width="8.125" style="1" customWidth="1"/>
    <col min="7173" max="7416" width="8.625" style="1"/>
    <col min="7417" max="7417" width="4.625" style="1" customWidth="1"/>
    <col min="7418" max="7419" width="2.75" style="1" customWidth="1"/>
    <col min="7420" max="7420" width="8.875" style="1" customWidth="1"/>
    <col min="7421" max="7423" width="7.625" style="1" customWidth="1"/>
    <col min="7424" max="7424" width="9.375" style="1" customWidth="1"/>
    <col min="7425" max="7428" width="8.125" style="1" customWidth="1"/>
    <col min="7429" max="7672" width="8.625" style="1"/>
    <col min="7673" max="7673" width="4.625" style="1" customWidth="1"/>
    <col min="7674" max="7675" width="2.75" style="1" customWidth="1"/>
    <col min="7676" max="7676" width="8.875" style="1" customWidth="1"/>
    <col min="7677" max="7679" width="7.625" style="1" customWidth="1"/>
    <col min="7680" max="7680" width="9.375" style="1" customWidth="1"/>
    <col min="7681" max="7684" width="8.125" style="1" customWidth="1"/>
    <col min="7685" max="7928" width="8.625" style="1"/>
    <col min="7929" max="7929" width="4.625" style="1" customWidth="1"/>
    <col min="7930" max="7931" width="2.75" style="1" customWidth="1"/>
    <col min="7932" max="7932" width="8.875" style="1" customWidth="1"/>
    <col min="7933" max="7935" width="7.625" style="1" customWidth="1"/>
    <col min="7936" max="7936" width="9.375" style="1" customWidth="1"/>
    <col min="7937" max="7940" width="8.125" style="1" customWidth="1"/>
    <col min="7941" max="8184" width="8.625" style="1"/>
    <col min="8185" max="8185" width="4.625" style="1" customWidth="1"/>
    <col min="8186" max="8187" width="2.75" style="1" customWidth="1"/>
    <col min="8188" max="8188" width="8.875" style="1" customWidth="1"/>
    <col min="8189" max="8191" width="7.625" style="1" customWidth="1"/>
    <col min="8192" max="8192" width="9.375" style="1" customWidth="1"/>
    <col min="8193" max="8196" width="8.125" style="1" customWidth="1"/>
    <col min="8197" max="8440" width="8.625" style="1"/>
    <col min="8441" max="8441" width="4.625" style="1" customWidth="1"/>
    <col min="8442" max="8443" width="2.75" style="1" customWidth="1"/>
    <col min="8444" max="8444" width="8.875" style="1" customWidth="1"/>
    <col min="8445" max="8447" width="7.625" style="1" customWidth="1"/>
    <col min="8448" max="8448" width="9.375" style="1" customWidth="1"/>
    <col min="8449" max="8452" width="8.125" style="1" customWidth="1"/>
    <col min="8453" max="8696" width="8.625" style="1"/>
    <col min="8697" max="8697" width="4.625" style="1" customWidth="1"/>
    <col min="8698" max="8699" width="2.75" style="1" customWidth="1"/>
    <col min="8700" max="8700" width="8.875" style="1" customWidth="1"/>
    <col min="8701" max="8703" width="7.625" style="1" customWidth="1"/>
    <col min="8704" max="8704" width="9.375" style="1" customWidth="1"/>
    <col min="8705" max="8708" width="8.125" style="1" customWidth="1"/>
    <col min="8709" max="8952" width="8.625" style="1"/>
    <col min="8953" max="8953" width="4.625" style="1" customWidth="1"/>
    <col min="8954" max="8955" width="2.75" style="1" customWidth="1"/>
    <col min="8956" max="8956" width="8.875" style="1" customWidth="1"/>
    <col min="8957" max="8959" width="7.625" style="1" customWidth="1"/>
    <col min="8960" max="8960" width="9.375" style="1" customWidth="1"/>
    <col min="8961" max="8964" width="8.125" style="1" customWidth="1"/>
    <col min="8965" max="9208" width="8.625" style="1"/>
    <col min="9209" max="9209" width="4.625" style="1" customWidth="1"/>
    <col min="9210" max="9211" width="2.75" style="1" customWidth="1"/>
    <col min="9212" max="9212" width="8.875" style="1" customWidth="1"/>
    <col min="9213" max="9215" width="7.625" style="1" customWidth="1"/>
    <col min="9216" max="9216" width="9.375" style="1" customWidth="1"/>
    <col min="9217" max="9220" width="8.125" style="1" customWidth="1"/>
    <col min="9221" max="9464" width="8.625" style="1"/>
    <col min="9465" max="9465" width="4.625" style="1" customWidth="1"/>
    <col min="9466" max="9467" width="2.75" style="1" customWidth="1"/>
    <col min="9468" max="9468" width="8.875" style="1" customWidth="1"/>
    <col min="9469" max="9471" width="7.625" style="1" customWidth="1"/>
    <col min="9472" max="9472" width="9.375" style="1" customWidth="1"/>
    <col min="9473" max="9476" width="8.125" style="1" customWidth="1"/>
    <col min="9477" max="9720" width="8.625" style="1"/>
    <col min="9721" max="9721" width="4.625" style="1" customWidth="1"/>
    <col min="9722" max="9723" width="2.75" style="1" customWidth="1"/>
    <col min="9724" max="9724" width="8.875" style="1" customWidth="1"/>
    <col min="9725" max="9727" width="7.625" style="1" customWidth="1"/>
    <col min="9728" max="9728" width="9.375" style="1" customWidth="1"/>
    <col min="9729" max="9732" width="8.125" style="1" customWidth="1"/>
    <col min="9733" max="9976" width="8.625" style="1"/>
    <col min="9977" max="9977" width="4.625" style="1" customWidth="1"/>
    <col min="9978" max="9979" width="2.75" style="1" customWidth="1"/>
    <col min="9980" max="9980" width="8.875" style="1" customWidth="1"/>
    <col min="9981" max="9983" width="7.625" style="1" customWidth="1"/>
    <col min="9984" max="9984" width="9.375" style="1" customWidth="1"/>
    <col min="9985" max="9988" width="8.125" style="1" customWidth="1"/>
    <col min="9989" max="10232" width="8.625" style="1"/>
    <col min="10233" max="10233" width="4.625" style="1" customWidth="1"/>
    <col min="10234" max="10235" width="2.75" style="1" customWidth="1"/>
    <col min="10236" max="10236" width="8.875" style="1" customWidth="1"/>
    <col min="10237" max="10239" width="7.625" style="1" customWidth="1"/>
    <col min="10240" max="10240" width="9.375" style="1" customWidth="1"/>
    <col min="10241" max="10244" width="8.125" style="1" customWidth="1"/>
    <col min="10245" max="10488" width="8.625" style="1"/>
    <col min="10489" max="10489" width="4.625" style="1" customWidth="1"/>
    <col min="10490" max="10491" width="2.75" style="1" customWidth="1"/>
    <col min="10492" max="10492" width="8.875" style="1" customWidth="1"/>
    <col min="10493" max="10495" width="7.625" style="1" customWidth="1"/>
    <col min="10496" max="10496" width="9.375" style="1" customWidth="1"/>
    <col min="10497" max="10500" width="8.125" style="1" customWidth="1"/>
    <col min="10501" max="10744" width="8.625" style="1"/>
    <col min="10745" max="10745" width="4.625" style="1" customWidth="1"/>
    <col min="10746" max="10747" width="2.75" style="1" customWidth="1"/>
    <col min="10748" max="10748" width="8.875" style="1" customWidth="1"/>
    <col min="10749" max="10751" width="7.625" style="1" customWidth="1"/>
    <col min="10752" max="10752" width="9.375" style="1" customWidth="1"/>
    <col min="10753" max="10756" width="8.125" style="1" customWidth="1"/>
    <col min="10757" max="11000" width="8.625" style="1"/>
    <col min="11001" max="11001" width="4.625" style="1" customWidth="1"/>
    <col min="11002" max="11003" width="2.75" style="1" customWidth="1"/>
    <col min="11004" max="11004" width="8.875" style="1" customWidth="1"/>
    <col min="11005" max="11007" width="7.625" style="1" customWidth="1"/>
    <col min="11008" max="11008" width="9.375" style="1" customWidth="1"/>
    <col min="11009" max="11012" width="8.125" style="1" customWidth="1"/>
    <col min="11013" max="11256" width="8.625" style="1"/>
    <col min="11257" max="11257" width="4.625" style="1" customWidth="1"/>
    <col min="11258" max="11259" width="2.75" style="1" customWidth="1"/>
    <col min="11260" max="11260" width="8.875" style="1" customWidth="1"/>
    <col min="11261" max="11263" width="7.625" style="1" customWidth="1"/>
    <col min="11264" max="11264" width="9.375" style="1" customWidth="1"/>
    <col min="11265" max="11268" width="8.125" style="1" customWidth="1"/>
    <col min="11269" max="11512" width="8.625" style="1"/>
    <col min="11513" max="11513" width="4.625" style="1" customWidth="1"/>
    <col min="11514" max="11515" width="2.75" style="1" customWidth="1"/>
    <col min="11516" max="11516" width="8.875" style="1" customWidth="1"/>
    <col min="11517" max="11519" width="7.625" style="1" customWidth="1"/>
    <col min="11520" max="11520" width="9.375" style="1" customWidth="1"/>
    <col min="11521" max="11524" width="8.125" style="1" customWidth="1"/>
    <col min="11525" max="11768" width="8.625" style="1"/>
    <col min="11769" max="11769" width="4.625" style="1" customWidth="1"/>
    <col min="11770" max="11771" width="2.75" style="1" customWidth="1"/>
    <col min="11772" max="11772" width="8.875" style="1" customWidth="1"/>
    <col min="11773" max="11775" width="7.625" style="1" customWidth="1"/>
    <col min="11776" max="11776" width="9.375" style="1" customWidth="1"/>
    <col min="11777" max="11780" width="8.125" style="1" customWidth="1"/>
    <col min="11781" max="12024" width="8.625" style="1"/>
    <col min="12025" max="12025" width="4.625" style="1" customWidth="1"/>
    <col min="12026" max="12027" width="2.75" style="1" customWidth="1"/>
    <col min="12028" max="12028" width="8.875" style="1" customWidth="1"/>
    <col min="12029" max="12031" width="7.625" style="1" customWidth="1"/>
    <col min="12032" max="12032" width="9.375" style="1" customWidth="1"/>
    <col min="12033" max="12036" width="8.125" style="1" customWidth="1"/>
    <col min="12037" max="12280" width="8.625" style="1"/>
    <col min="12281" max="12281" width="4.625" style="1" customWidth="1"/>
    <col min="12282" max="12283" width="2.75" style="1" customWidth="1"/>
    <col min="12284" max="12284" width="8.875" style="1" customWidth="1"/>
    <col min="12285" max="12287" width="7.625" style="1" customWidth="1"/>
    <col min="12288" max="12288" width="9.375" style="1" customWidth="1"/>
    <col min="12289" max="12292" width="8.125" style="1" customWidth="1"/>
    <col min="12293" max="12536" width="8.625" style="1"/>
    <col min="12537" max="12537" width="4.625" style="1" customWidth="1"/>
    <col min="12538" max="12539" width="2.75" style="1" customWidth="1"/>
    <col min="12540" max="12540" width="8.875" style="1" customWidth="1"/>
    <col min="12541" max="12543" width="7.625" style="1" customWidth="1"/>
    <col min="12544" max="12544" width="9.375" style="1" customWidth="1"/>
    <col min="12545" max="12548" width="8.125" style="1" customWidth="1"/>
    <col min="12549" max="12792" width="8.625" style="1"/>
    <col min="12793" max="12793" width="4.625" style="1" customWidth="1"/>
    <col min="12794" max="12795" width="2.75" style="1" customWidth="1"/>
    <col min="12796" max="12796" width="8.875" style="1" customWidth="1"/>
    <col min="12797" max="12799" width="7.625" style="1" customWidth="1"/>
    <col min="12800" max="12800" width="9.375" style="1" customWidth="1"/>
    <col min="12801" max="12804" width="8.125" style="1" customWidth="1"/>
    <col min="12805" max="13048" width="8.625" style="1"/>
    <col min="13049" max="13049" width="4.625" style="1" customWidth="1"/>
    <col min="13050" max="13051" width="2.75" style="1" customWidth="1"/>
    <col min="13052" max="13052" width="8.875" style="1" customWidth="1"/>
    <col min="13053" max="13055" width="7.625" style="1" customWidth="1"/>
    <col min="13056" max="13056" width="9.375" style="1" customWidth="1"/>
    <col min="13057" max="13060" width="8.125" style="1" customWidth="1"/>
    <col min="13061" max="13304" width="8.625" style="1"/>
    <col min="13305" max="13305" width="4.625" style="1" customWidth="1"/>
    <col min="13306" max="13307" width="2.75" style="1" customWidth="1"/>
    <col min="13308" max="13308" width="8.875" style="1" customWidth="1"/>
    <col min="13309" max="13311" width="7.625" style="1" customWidth="1"/>
    <col min="13312" max="13312" width="9.375" style="1" customWidth="1"/>
    <col min="13313" max="13316" width="8.125" style="1" customWidth="1"/>
    <col min="13317" max="13560" width="8.625" style="1"/>
    <col min="13561" max="13561" width="4.625" style="1" customWidth="1"/>
    <col min="13562" max="13563" width="2.75" style="1" customWidth="1"/>
    <col min="13564" max="13564" width="8.875" style="1" customWidth="1"/>
    <col min="13565" max="13567" width="7.625" style="1" customWidth="1"/>
    <col min="13568" max="13568" width="9.375" style="1" customWidth="1"/>
    <col min="13569" max="13572" width="8.125" style="1" customWidth="1"/>
    <col min="13573" max="13816" width="8.625" style="1"/>
    <col min="13817" max="13817" width="4.625" style="1" customWidth="1"/>
    <col min="13818" max="13819" width="2.75" style="1" customWidth="1"/>
    <col min="13820" max="13820" width="8.875" style="1" customWidth="1"/>
    <col min="13821" max="13823" width="7.625" style="1" customWidth="1"/>
    <col min="13824" max="13824" width="9.375" style="1" customWidth="1"/>
    <col min="13825" max="13828" width="8.125" style="1" customWidth="1"/>
    <col min="13829" max="14072" width="8.625" style="1"/>
    <col min="14073" max="14073" width="4.625" style="1" customWidth="1"/>
    <col min="14074" max="14075" width="2.75" style="1" customWidth="1"/>
    <col min="14076" max="14076" width="8.875" style="1" customWidth="1"/>
    <col min="14077" max="14079" width="7.625" style="1" customWidth="1"/>
    <col min="14080" max="14080" width="9.375" style="1" customWidth="1"/>
    <col min="14081" max="14084" width="8.125" style="1" customWidth="1"/>
    <col min="14085" max="14328" width="8.625" style="1"/>
    <col min="14329" max="14329" width="4.625" style="1" customWidth="1"/>
    <col min="14330" max="14331" width="2.75" style="1" customWidth="1"/>
    <col min="14332" max="14332" width="8.875" style="1" customWidth="1"/>
    <col min="14333" max="14335" width="7.625" style="1" customWidth="1"/>
    <col min="14336" max="14336" width="9.375" style="1" customWidth="1"/>
    <col min="14337" max="14340" width="8.125" style="1" customWidth="1"/>
    <col min="14341" max="14584" width="8.625" style="1"/>
    <col min="14585" max="14585" width="4.625" style="1" customWidth="1"/>
    <col min="14586" max="14587" width="2.75" style="1" customWidth="1"/>
    <col min="14588" max="14588" width="8.875" style="1" customWidth="1"/>
    <col min="14589" max="14591" width="7.625" style="1" customWidth="1"/>
    <col min="14592" max="14592" width="9.375" style="1" customWidth="1"/>
    <col min="14593" max="14596" width="8.125" style="1" customWidth="1"/>
    <col min="14597" max="14840" width="8.625" style="1"/>
    <col min="14841" max="14841" width="4.625" style="1" customWidth="1"/>
    <col min="14842" max="14843" width="2.75" style="1" customWidth="1"/>
    <col min="14844" max="14844" width="8.875" style="1" customWidth="1"/>
    <col min="14845" max="14847" width="7.625" style="1" customWidth="1"/>
    <col min="14848" max="14848" width="9.375" style="1" customWidth="1"/>
    <col min="14849" max="14852" width="8.125" style="1" customWidth="1"/>
    <col min="14853" max="15096" width="8.625" style="1"/>
    <col min="15097" max="15097" width="4.625" style="1" customWidth="1"/>
    <col min="15098" max="15099" width="2.75" style="1" customWidth="1"/>
    <col min="15100" max="15100" width="8.875" style="1" customWidth="1"/>
    <col min="15101" max="15103" width="7.625" style="1" customWidth="1"/>
    <col min="15104" max="15104" width="9.375" style="1" customWidth="1"/>
    <col min="15105" max="15108" width="8.125" style="1" customWidth="1"/>
    <col min="15109" max="15352" width="8.625" style="1"/>
    <col min="15353" max="15353" width="4.625" style="1" customWidth="1"/>
    <col min="15354" max="15355" width="2.75" style="1" customWidth="1"/>
    <col min="15356" max="15356" width="8.875" style="1" customWidth="1"/>
    <col min="15357" max="15359" width="7.625" style="1" customWidth="1"/>
    <col min="15360" max="15360" width="9.375" style="1" customWidth="1"/>
    <col min="15361" max="15364" width="8.125" style="1" customWidth="1"/>
    <col min="15365" max="15608" width="8.625" style="1"/>
    <col min="15609" max="15609" width="4.625" style="1" customWidth="1"/>
    <col min="15610" max="15611" width="2.75" style="1" customWidth="1"/>
    <col min="15612" max="15612" width="8.875" style="1" customWidth="1"/>
    <col min="15613" max="15615" width="7.625" style="1" customWidth="1"/>
    <col min="15616" max="15616" width="9.375" style="1" customWidth="1"/>
    <col min="15617" max="15620" width="8.125" style="1" customWidth="1"/>
    <col min="15621" max="15864" width="8.625" style="1"/>
    <col min="15865" max="15865" width="4.625" style="1" customWidth="1"/>
    <col min="15866" max="15867" width="2.75" style="1" customWidth="1"/>
    <col min="15868" max="15868" width="8.875" style="1" customWidth="1"/>
    <col min="15869" max="15871" width="7.625" style="1" customWidth="1"/>
    <col min="15872" max="15872" width="9.375" style="1" customWidth="1"/>
    <col min="15873" max="15876" width="8.125" style="1" customWidth="1"/>
    <col min="15877" max="16120" width="8.625" style="1"/>
    <col min="16121" max="16121" width="4.625" style="1" customWidth="1"/>
    <col min="16122" max="16123" width="2.75" style="1" customWidth="1"/>
    <col min="16124" max="16124" width="8.875" style="1" customWidth="1"/>
    <col min="16125" max="16127" width="7.625" style="1" customWidth="1"/>
    <col min="16128" max="16128" width="9.375" style="1" customWidth="1"/>
    <col min="16129" max="16132" width="8.125" style="1" customWidth="1"/>
    <col min="16133" max="16384" width="8.625" style="1"/>
  </cols>
  <sheetData>
    <row r="1" spans="1:21" ht="31.5" customHeight="1">
      <c r="A1" s="32" t="s">
        <v>105</v>
      </c>
    </row>
    <row r="2" spans="1:21" ht="8.25" customHeight="1">
      <c r="A2" s="32"/>
    </row>
    <row r="3" spans="1:21" ht="56.25" customHeight="1">
      <c r="A3" s="195" t="s">
        <v>106</v>
      </c>
      <c r="B3" s="196"/>
      <c r="C3" s="196"/>
      <c r="D3" s="196"/>
      <c r="E3" s="196"/>
      <c r="F3" s="196"/>
      <c r="G3" s="196"/>
      <c r="H3" s="196"/>
      <c r="I3" s="196"/>
      <c r="J3" s="196"/>
      <c r="K3" s="196"/>
      <c r="L3" s="196"/>
    </row>
    <row r="4" spans="1:21" ht="17.25" customHeight="1">
      <c r="A4" s="32"/>
      <c r="K4" s="142"/>
    </row>
    <row r="5" spans="1:21" ht="21" customHeight="1">
      <c r="A5" s="197" t="s">
        <v>12</v>
      </c>
      <c r="B5" s="197"/>
      <c r="C5" s="197"/>
      <c r="D5" s="197"/>
      <c r="E5" s="197"/>
      <c r="F5" s="197"/>
      <c r="G5" s="197"/>
      <c r="H5" s="197"/>
      <c r="I5" s="197"/>
      <c r="J5" s="197"/>
      <c r="K5" s="197"/>
      <c r="L5" s="197"/>
    </row>
    <row r="6" spans="1:21" s="3" customFormat="1" ht="17.25" customHeight="1" thickBot="1">
      <c r="A6" s="4"/>
      <c r="B6" s="4"/>
      <c r="C6" s="4"/>
      <c r="D6" s="4"/>
      <c r="E6" s="4"/>
      <c r="F6" s="4"/>
      <c r="G6" s="4"/>
      <c r="H6" s="4"/>
      <c r="I6" s="4"/>
      <c r="J6" s="4"/>
      <c r="K6" s="4"/>
      <c r="L6" s="26"/>
      <c r="M6" s="31"/>
    </row>
    <row r="7" spans="1:21" s="3" customFormat="1" ht="21" customHeight="1" thickTop="1">
      <c r="A7" s="185" t="s">
        <v>67</v>
      </c>
      <c r="B7" s="185"/>
      <c r="C7" s="186"/>
      <c r="D7" s="191" t="s">
        <v>63</v>
      </c>
      <c r="E7" s="143" t="s">
        <v>20</v>
      </c>
      <c r="F7" s="143"/>
      <c r="G7" s="144" t="s">
        <v>19</v>
      </c>
      <c r="H7" s="174" t="s">
        <v>107</v>
      </c>
      <c r="I7" s="174" t="s">
        <v>65</v>
      </c>
      <c r="J7" s="174" t="s">
        <v>66</v>
      </c>
      <c r="K7" s="174" t="s">
        <v>22</v>
      </c>
      <c r="L7" s="180" t="s">
        <v>4</v>
      </c>
      <c r="M7" s="31"/>
    </row>
    <row r="8" spans="1:21" s="3" customFormat="1" ht="9.75" customHeight="1">
      <c r="A8" s="187"/>
      <c r="B8" s="187"/>
      <c r="C8" s="188"/>
      <c r="D8" s="192"/>
      <c r="E8" s="183" t="s">
        <v>53</v>
      </c>
      <c r="F8" s="183" t="s">
        <v>23</v>
      </c>
      <c r="G8" s="183" t="s">
        <v>25</v>
      </c>
      <c r="H8" s="175"/>
      <c r="I8" s="175"/>
      <c r="J8" s="175"/>
      <c r="K8" s="192"/>
      <c r="L8" s="181"/>
    </row>
    <row r="9" spans="1:21" s="3" customFormat="1" ht="9.75" customHeight="1">
      <c r="A9" s="189"/>
      <c r="B9" s="189"/>
      <c r="C9" s="190"/>
      <c r="D9" s="184"/>
      <c r="E9" s="184"/>
      <c r="F9" s="184"/>
      <c r="G9" s="184"/>
      <c r="H9" s="176"/>
      <c r="I9" s="176"/>
      <c r="J9" s="176"/>
      <c r="K9" s="184"/>
      <c r="L9" s="182"/>
      <c r="M9" s="31"/>
      <c r="Q9" s="3" t="s">
        <v>108</v>
      </c>
      <c r="R9" s="3" t="s">
        <v>109</v>
      </c>
      <c r="S9" s="3" t="s">
        <v>110</v>
      </c>
    </row>
    <row r="10" spans="1:21" ht="23.25" customHeight="1">
      <c r="A10" s="1" t="s">
        <v>6</v>
      </c>
      <c r="B10" s="137">
        <v>45</v>
      </c>
      <c r="C10" s="138" t="s">
        <v>18</v>
      </c>
      <c r="D10" s="10">
        <v>7902</v>
      </c>
      <c r="E10" s="13">
        <f t="shared" ref="E10:E20" si="0">F10+G10</f>
        <v>27945</v>
      </c>
      <c r="F10" s="2">
        <v>13108</v>
      </c>
      <c r="G10" s="2">
        <v>14837</v>
      </c>
      <c r="H10" s="145">
        <f t="shared" ref="H10:H20" si="1">(F10/G10)*100</f>
        <v>88.346700815528749</v>
      </c>
      <c r="I10" s="22">
        <f t="shared" ref="I10:I20" si="2">E10/D10</f>
        <v>3.5364464692482915</v>
      </c>
      <c r="J10" s="19">
        <v>52.5</v>
      </c>
      <c r="K10" s="23">
        <f t="shared" ref="K10:K20" si="3">E10/J10</f>
        <v>532.28571428571433</v>
      </c>
      <c r="L10" s="28" t="s">
        <v>41</v>
      </c>
      <c r="M10" s="31"/>
      <c r="N10" s="31"/>
      <c r="O10" s="31"/>
      <c r="P10" s="1" t="s">
        <v>111</v>
      </c>
      <c r="Q10" s="10">
        <v>10373</v>
      </c>
      <c r="R10" s="2">
        <v>18082</v>
      </c>
      <c r="S10" s="2">
        <v>20480</v>
      </c>
      <c r="U10" s="146"/>
    </row>
    <row r="11" spans="1:21" ht="23.25" customHeight="1">
      <c r="B11" s="137">
        <v>50</v>
      </c>
      <c r="C11" s="138"/>
      <c r="D11" s="10">
        <v>7482</v>
      </c>
      <c r="E11" s="13">
        <f t="shared" si="0"/>
        <v>25008</v>
      </c>
      <c r="F11" s="2">
        <v>11744</v>
      </c>
      <c r="G11" s="2">
        <v>13264</v>
      </c>
      <c r="H11" s="17">
        <f t="shared" si="1"/>
        <v>88.540410132689985</v>
      </c>
      <c r="I11" s="18">
        <f t="shared" si="2"/>
        <v>3.342421812349639</v>
      </c>
      <c r="J11" s="19">
        <v>52.5</v>
      </c>
      <c r="K11" s="23">
        <f t="shared" si="3"/>
        <v>476.34285714285716</v>
      </c>
      <c r="L11" s="28">
        <v>12</v>
      </c>
      <c r="M11" s="31"/>
      <c r="O11" s="31"/>
      <c r="P11" s="1" t="s">
        <v>112</v>
      </c>
      <c r="Q11" s="10">
        <v>10125</v>
      </c>
      <c r="R11" s="2">
        <v>16675</v>
      </c>
      <c r="S11" s="2">
        <v>18753</v>
      </c>
    </row>
    <row r="12" spans="1:21" ht="23.25" customHeight="1">
      <c r="B12" s="137">
        <v>55</v>
      </c>
      <c r="C12" s="138"/>
      <c r="D12" s="10">
        <v>7188</v>
      </c>
      <c r="E12" s="13">
        <f t="shared" si="0"/>
        <v>23243</v>
      </c>
      <c r="F12" s="2">
        <v>10913</v>
      </c>
      <c r="G12" s="2">
        <v>12330</v>
      </c>
      <c r="H12" s="17">
        <f t="shared" si="1"/>
        <v>88.507704785077053</v>
      </c>
      <c r="I12" s="18">
        <f t="shared" si="2"/>
        <v>3.2335837506956038</v>
      </c>
      <c r="J12" s="19">
        <v>52.5</v>
      </c>
      <c r="K12" s="23">
        <f t="shared" si="3"/>
        <v>442.72380952380951</v>
      </c>
      <c r="L12" s="28">
        <v>13</v>
      </c>
      <c r="M12" s="31"/>
      <c r="N12" s="147"/>
      <c r="O12" s="148"/>
      <c r="Q12" s="10">
        <v>9922</v>
      </c>
      <c r="R12" s="2">
        <v>15894</v>
      </c>
      <c r="S12" s="2">
        <v>17776</v>
      </c>
    </row>
    <row r="13" spans="1:21" ht="23.25" customHeight="1">
      <c r="B13" s="137">
        <v>60</v>
      </c>
      <c r="C13" s="138"/>
      <c r="D13" s="10">
        <v>7206</v>
      </c>
      <c r="E13" s="13">
        <v>22623</v>
      </c>
      <c r="F13" s="2">
        <v>10570</v>
      </c>
      <c r="G13" s="2">
        <v>12053</v>
      </c>
      <c r="H13" s="17">
        <v>87.7</v>
      </c>
      <c r="I13" s="18">
        <v>3.14</v>
      </c>
      <c r="J13" s="19">
        <v>52.5</v>
      </c>
      <c r="K13" s="23">
        <v>430.9</v>
      </c>
      <c r="L13" s="28">
        <v>14</v>
      </c>
      <c r="M13" s="31"/>
      <c r="O13" s="31"/>
      <c r="P13" s="1" t="s">
        <v>113</v>
      </c>
      <c r="Q13" s="10">
        <v>10073</v>
      </c>
      <c r="R13" s="2">
        <v>15595</v>
      </c>
      <c r="S13" s="2">
        <v>17570</v>
      </c>
    </row>
    <row r="14" spans="1:21" ht="23.25" customHeight="1">
      <c r="A14" s="1" t="s">
        <v>5</v>
      </c>
      <c r="B14" s="137">
        <v>2</v>
      </c>
      <c r="C14" s="138" t="s">
        <v>18</v>
      </c>
      <c r="D14" s="10">
        <v>7225</v>
      </c>
      <c r="E14" s="13">
        <f t="shared" si="0"/>
        <v>22073</v>
      </c>
      <c r="F14" s="2">
        <v>10220</v>
      </c>
      <c r="G14" s="2">
        <v>11853</v>
      </c>
      <c r="H14" s="17">
        <f t="shared" si="1"/>
        <v>86.222897156837931</v>
      </c>
      <c r="I14" s="18">
        <f t="shared" si="2"/>
        <v>3.0550865051903116</v>
      </c>
      <c r="J14" s="19">
        <v>52.5</v>
      </c>
      <c r="K14" s="23">
        <f t="shared" si="3"/>
        <v>420.43809523809523</v>
      </c>
      <c r="L14" s="28">
        <v>15</v>
      </c>
      <c r="M14" s="31"/>
      <c r="O14" s="31"/>
      <c r="P14" s="1" t="s">
        <v>114</v>
      </c>
      <c r="Q14" s="10">
        <v>10246</v>
      </c>
      <c r="R14" s="2">
        <v>15265</v>
      </c>
      <c r="S14" s="2">
        <v>17413</v>
      </c>
    </row>
    <row r="15" spans="1:21" ht="23.25" customHeight="1">
      <c r="B15" s="137">
        <v>7</v>
      </c>
      <c r="C15" s="138"/>
      <c r="D15" s="10">
        <v>7384</v>
      </c>
      <c r="E15" s="13">
        <f t="shared" si="0"/>
        <v>21902</v>
      </c>
      <c r="F15" s="2">
        <v>10087</v>
      </c>
      <c r="G15" s="2">
        <v>11815</v>
      </c>
      <c r="H15" s="17">
        <f t="shared" si="1"/>
        <v>85.374523910283543</v>
      </c>
      <c r="I15" s="18">
        <f t="shared" si="2"/>
        <v>2.9661430119176599</v>
      </c>
      <c r="J15" s="19">
        <v>52.5</v>
      </c>
      <c r="K15" s="23">
        <f t="shared" si="3"/>
        <v>417.18095238095236</v>
      </c>
      <c r="L15" s="28">
        <v>16</v>
      </c>
      <c r="M15" s="31"/>
      <c r="O15" s="31"/>
      <c r="P15" s="1" t="s">
        <v>115</v>
      </c>
      <c r="Q15" s="10">
        <v>10417</v>
      </c>
      <c r="R15" s="2">
        <v>14907</v>
      </c>
      <c r="S15" s="2">
        <v>17290</v>
      </c>
    </row>
    <row r="16" spans="1:21" ht="23.25" customHeight="1">
      <c r="B16" s="137">
        <v>12</v>
      </c>
      <c r="C16" s="138"/>
      <c r="D16" s="10">
        <v>7519</v>
      </c>
      <c r="E16" s="13">
        <f t="shared" si="0"/>
        <v>21150</v>
      </c>
      <c r="F16" s="2">
        <v>9700</v>
      </c>
      <c r="G16" s="2">
        <v>11450</v>
      </c>
      <c r="H16" s="17">
        <f t="shared" si="1"/>
        <v>84.716157205240165</v>
      </c>
      <c r="I16" s="18">
        <f t="shared" si="2"/>
        <v>2.8128740524005851</v>
      </c>
      <c r="J16" s="19">
        <v>52.5</v>
      </c>
      <c r="K16" s="23">
        <f t="shared" si="3"/>
        <v>402.85714285714283</v>
      </c>
      <c r="L16" s="28">
        <v>17</v>
      </c>
      <c r="M16" s="31"/>
      <c r="O16" s="31"/>
      <c r="P16" s="1" t="s">
        <v>116</v>
      </c>
      <c r="Q16" s="10">
        <v>10646</v>
      </c>
      <c r="R16" s="2">
        <v>14438</v>
      </c>
      <c r="S16" s="2">
        <v>16787</v>
      </c>
    </row>
    <row r="17" spans="1:19" ht="23.25" customHeight="1">
      <c r="B17" s="137">
        <v>17</v>
      </c>
      <c r="C17" s="138"/>
      <c r="D17" s="10">
        <v>7685</v>
      </c>
      <c r="E17" s="13">
        <f t="shared" si="0"/>
        <v>20934</v>
      </c>
      <c r="F17" s="2">
        <v>9624</v>
      </c>
      <c r="G17" s="2">
        <v>11310</v>
      </c>
      <c r="H17" s="17">
        <f t="shared" si="1"/>
        <v>85.092838196286465</v>
      </c>
      <c r="I17" s="18">
        <f t="shared" si="2"/>
        <v>2.7240078074170464</v>
      </c>
      <c r="J17" s="19">
        <v>52.5</v>
      </c>
      <c r="K17" s="23">
        <f t="shared" si="3"/>
        <v>398.74285714285713</v>
      </c>
      <c r="L17" s="28">
        <v>18</v>
      </c>
      <c r="M17" s="31"/>
      <c r="O17" s="31"/>
      <c r="P17" s="1" t="s">
        <v>117</v>
      </c>
      <c r="Q17" s="10">
        <v>10841</v>
      </c>
      <c r="R17" s="2">
        <v>13048</v>
      </c>
      <c r="S17" s="2">
        <v>16352</v>
      </c>
    </row>
    <row r="18" spans="1:19" ht="23.25" customHeight="1">
      <c r="B18" s="137">
        <v>22</v>
      </c>
      <c r="C18" s="138"/>
      <c r="D18" s="10">
        <v>11094</v>
      </c>
      <c r="E18" s="13">
        <f t="shared" si="0"/>
        <v>30081</v>
      </c>
      <c r="F18" s="2">
        <v>13980</v>
      </c>
      <c r="G18" s="2">
        <v>16101</v>
      </c>
      <c r="H18" s="17">
        <f t="shared" si="1"/>
        <v>86.826905161170103</v>
      </c>
      <c r="I18" s="18">
        <f t="shared" si="2"/>
        <v>2.7114656571119524</v>
      </c>
      <c r="J18" s="19">
        <v>139.99</v>
      </c>
      <c r="K18" s="23">
        <f t="shared" si="3"/>
        <v>214.87963425958995</v>
      </c>
      <c r="L18" s="28">
        <v>19</v>
      </c>
      <c r="M18" s="31"/>
      <c r="O18" s="31"/>
      <c r="P18" s="1" t="s">
        <v>118</v>
      </c>
      <c r="Q18" s="10">
        <v>11094</v>
      </c>
      <c r="R18" s="2">
        <v>13980</v>
      </c>
      <c r="S18" s="2">
        <v>16101</v>
      </c>
    </row>
    <row r="19" spans="1:19" ht="23.25" customHeight="1">
      <c r="B19" s="137">
        <v>27</v>
      </c>
      <c r="C19" s="138"/>
      <c r="D19" s="10">
        <v>10737</v>
      </c>
      <c r="E19" s="13">
        <f t="shared" si="0"/>
        <v>28112</v>
      </c>
      <c r="F19" s="2">
        <v>13110</v>
      </c>
      <c r="G19" s="2">
        <v>15002</v>
      </c>
      <c r="H19" s="17">
        <f t="shared" si="1"/>
        <v>87.388348220237305</v>
      </c>
      <c r="I19" s="18">
        <f t="shared" si="2"/>
        <v>2.6182360063332402</v>
      </c>
      <c r="J19" s="19">
        <v>139.99</v>
      </c>
      <c r="K19" s="23">
        <f t="shared" si="3"/>
        <v>200.81434388170581</v>
      </c>
      <c r="L19" s="28">
        <v>20</v>
      </c>
      <c r="M19" s="31"/>
      <c r="O19" s="31"/>
      <c r="P19" s="1" t="s">
        <v>119</v>
      </c>
      <c r="Q19" s="10">
        <v>10737</v>
      </c>
      <c r="R19" s="2">
        <v>13110</v>
      </c>
      <c r="S19" s="2">
        <v>15002</v>
      </c>
    </row>
    <row r="20" spans="1:19" ht="23.25" customHeight="1">
      <c r="A20" s="1" t="s">
        <v>90</v>
      </c>
      <c r="B20" s="137">
        <v>2</v>
      </c>
      <c r="C20" s="138" t="s">
        <v>91</v>
      </c>
      <c r="D20" s="10">
        <v>10540</v>
      </c>
      <c r="E20" s="13">
        <f t="shared" si="0"/>
        <v>26298</v>
      </c>
      <c r="F20" s="2">
        <v>12379</v>
      </c>
      <c r="G20" s="2">
        <v>13919</v>
      </c>
      <c r="H20" s="17">
        <f t="shared" si="1"/>
        <v>88.935986780659533</v>
      </c>
      <c r="I20" s="18">
        <f t="shared" si="2"/>
        <v>2.4950664136622391</v>
      </c>
      <c r="J20" s="19">
        <v>139.99</v>
      </c>
      <c r="K20" s="23">
        <f t="shared" si="3"/>
        <v>187.85627544824629</v>
      </c>
      <c r="L20" s="28">
        <v>21</v>
      </c>
      <c r="M20" s="31"/>
      <c r="O20" s="31"/>
      <c r="P20" s="1" t="s">
        <v>120</v>
      </c>
      <c r="Q20" s="10">
        <v>10540</v>
      </c>
      <c r="R20" s="2">
        <v>12379</v>
      </c>
      <c r="S20" s="2">
        <v>13919</v>
      </c>
    </row>
    <row r="21" spans="1:19" s="3" customFormat="1" ht="6" customHeight="1">
      <c r="A21" s="5"/>
      <c r="B21" s="8"/>
      <c r="C21" s="139"/>
      <c r="D21" s="11"/>
      <c r="E21" s="14"/>
      <c r="F21" s="14"/>
      <c r="G21" s="14"/>
      <c r="H21" s="16"/>
      <c r="I21" s="16"/>
      <c r="J21" s="20"/>
      <c r="K21" s="24"/>
      <c r="L21" s="27"/>
      <c r="M21" s="31"/>
    </row>
    <row r="22" spans="1:19" s="3" customFormat="1" ht="6" customHeight="1">
      <c r="A22" s="1"/>
      <c r="B22" s="137"/>
      <c r="C22" s="137"/>
      <c r="D22" s="12"/>
      <c r="E22" s="15"/>
      <c r="F22" s="15"/>
      <c r="G22" s="15"/>
      <c r="H22" s="17"/>
      <c r="I22" s="17"/>
      <c r="J22" s="21"/>
      <c r="K22" s="25"/>
      <c r="L22" s="28"/>
      <c r="M22" s="31"/>
    </row>
    <row r="23" spans="1:19" s="3" customFormat="1" ht="17.25" customHeight="1">
      <c r="A23" s="1" t="s">
        <v>16</v>
      </c>
      <c r="B23" s="1"/>
      <c r="C23" s="1"/>
      <c r="D23" s="1"/>
      <c r="E23" s="1"/>
      <c r="F23" s="1"/>
      <c r="G23" s="1"/>
      <c r="H23" s="1"/>
      <c r="I23" s="1"/>
      <c r="J23" s="1"/>
      <c r="K23" s="1"/>
      <c r="L23" s="29"/>
      <c r="M23" s="31"/>
    </row>
    <row r="24" spans="1:19" s="3" customFormat="1" ht="18" customHeight="1">
      <c r="A24" s="1"/>
      <c r="B24" s="1"/>
      <c r="C24" s="1"/>
      <c r="D24" s="1"/>
      <c r="E24" s="1"/>
      <c r="F24" s="1"/>
      <c r="G24" s="1"/>
      <c r="H24" s="1"/>
      <c r="I24" s="1"/>
      <c r="J24" s="1"/>
      <c r="K24" s="1"/>
      <c r="L24" s="1"/>
      <c r="M24" s="31"/>
    </row>
    <row r="25" spans="1:19" s="3" customFormat="1" ht="18.75" customHeight="1" thickBot="1">
      <c r="A25" s="149" t="s">
        <v>17</v>
      </c>
      <c r="B25" s="6"/>
      <c r="C25" s="6"/>
      <c r="D25" s="6"/>
      <c r="E25" s="6"/>
      <c r="F25" s="6"/>
      <c r="G25" s="6"/>
      <c r="H25" s="6"/>
      <c r="I25" s="6"/>
      <c r="J25" s="6"/>
      <c r="K25" s="6"/>
      <c r="L25" s="30"/>
      <c r="M25" s="31"/>
    </row>
    <row r="26" spans="1:19" s="3" customFormat="1" ht="21" customHeight="1" thickTop="1">
      <c r="A26" s="185" t="s">
        <v>67</v>
      </c>
      <c r="B26" s="185"/>
      <c r="C26" s="186"/>
      <c r="D26" s="191" t="s">
        <v>63</v>
      </c>
      <c r="E26" s="143" t="s">
        <v>20</v>
      </c>
      <c r="F26" s="143"/>
      <c r="G26" s="144" t="s">
        <v>19</v>
      </c>
      <c r="H26" s="174" t="s">
        <v>121</v>
      </c>
      <c r="I26" s="177" t="s">
        <v>65</v>
      </c>
      <c r="J26" s="174" t="s">
        <v>66</v>
      </c>
      <c r="K26" s="177" t="s">
        <v>77</v>
      </c>
      <c r="L26" s="180" t="s">
        <v>4</v>
      </c>
      <c r="M26" s="31"/>
    </row>
    <row r="27" spans="1:19" s="3" customFormat="1" ht="9.75" customHeight="1">
      <c r="A27" s="187"/>
      <c r="B27" s="187"/>
      <c r="C27" s="188"/>
      <c r="D27" s="192"/>
      <c r="E27" s="183" t="s">
        <v>53</v>
      </c>
      <c r="F27" s="183" t="s">
        <v>23</v>
      </c>
      <c r="G27" s="183" t="s">
        <v>110</v>
      </c>
      <c r="H27" s="193"/>
      <c r="I27" s="193"/>
      <c r="J27" s="175"/>
      <c r="K27" s="178"/>
      <c r="L27" s="181"/>
      <c r="M27" s="31"/>
    </row>
    <row r="28" spans="1:19" s="3" customFormat="1" ht="9.75" customHeight="1">
      <c r="A28" s="189"/>
      <c r="B28" s="189"/>
      <c r="C28" s="190"/>
      <c r="D28" s="184"/>
      <c r="E28" s="184"/>
      <c r="F28" s="184"/>
      <c r="G28" s="184"/>
      <c r="H28" s="194"/>
      <c r="I28" s="194"/>
      <c r="J28" s="176"/>
      <c r="K28" s="179"/>
      <c r="L28" s="182"/>
      <c r="M28" s="31"/>
    </row>
    <row r="29" spans="1:19" s="3" customFormat="1" ht="23.25" customHeight="1">
      <c r="A29" s="1" t="s">
        <v>6</v>
      </c>
      <c r="B29" s="137">
        <v>45</v>
      </c>
      <c r="C29" s="138" t="s">
        <v>18</v>
      </c>
      <c r="D29" s="10">
        <v>2471</v>
      </c>
      <c r="E29" s="13">
        <f t="shared" ref="E29:E36" si="4">F29+G29</f>
        <v>10617</v>
      </c>
      <c r="F29" s="2">
        <v>4974</v>
      </c>
      <c r="G29" s="2">
        <v>5643</v>
      </c>
      <c r="H29" s="17">
        <f t="shared" ref="H29:H36" si="5">(F29/G29)*100</f>
        <v>88.144603934077608</v>
      </c>
      <c r="I29" s="18">
        <f t="shared" ref="I29:I36" si="6">E29/D29</f>
        <v>4.2966410360178067</v>
      </c>
      <c r="J29" s="22">
        <v>87.5</v>
      </c>
      <c r="K29" s="23">
        <f t="shared" ref="K29:K36" si="7">E29/J29</f>
        <v>121.33714285714285</v>
      </c>
      <c r="L29" s="28" t="s">
        <v>41</v>
      </c>
      <c r="M29" s="31"/>
    </row>
    <row r="30" spans="1:19" s="3" customFormat="1" ht="23.25" customHeight="1">
      <c r="A30" s="1"/>
      <c r="B30" s="137">
        <v>50</v>
      </c>
      <c r="C30" s="138"/>
      <c r="D30" s="10">
        <v>2643</v>
      </c>
      <c r="E30" s="13">
        <f t="shared" si="4"/>
        <v>10420</v>
      </c>
      <c r="F30" s="2">
        <v>4931</v>
      </c>
      <c r="G30" s="2">
        <v>5489</v>
      </c>
      <c r="H30" s="17">
        <f t="shared" si="5"/>
        <v>89.834213882310081</v>
      </c>
      <c r="I30" s="18">
        <f t="shared" si="6"/>
        <v>3.9424895951570185</v>
      </c>
      <c r="J30" s="22">
        <v>87.5</v>
      </c>
      <c r="K30" s="23">
        <f t="shared" si="7"/>
        <v>119.08571428571429</v>
      </c>
      <c r="L30" s="28">
        <v>12</v>
      </c>
      <c r="M30" s="31"/>
    </row>
    <row r="31" spans="1:19" s="3" customFormat="1" ht="23.25" customHeight="1">
      <c r="A31" s="1"/>
      <c r="B31" s="137">
        <v>55</v>
      </c>
      <c r="C31" s="138"/>
      <c r="D31" s="10">
        <v>2734</v>
      </c>
      <c r="E31" s="13">
        <f t="shared" si="4"/>
        <v>10427</v>
      </c>
      <c r="F31" s="2">
        <v>4981</v>
      </c>
      <c r="G31" s="2">
        <v>5446</v>
      </c>
      <c r="H31" s="17">
        <f t="shared" si="5"/>
        <v>91.46162320969519</v>
      </c>
      <c r="I31" s="18">
        <f t="shared" si="6"/>
        <v>3.8138258961228968</v>
      </c>
      <c r="J31" s="22">
        <v>87.5</v>
      </c>
      <c r="K31" s="23">
        <f t="shared" si="7"/>
        <v>119.16571428571429</v>
      </c>
      <c r="L31" s="28">
        <v>13</v>
      </c>
      <c r="M31" s="31"/>
    </row>
    <row r="32" spans="1:19" s="3" customFormat="1" ht="23.25" customHeight="1">
      <c r="A32" s="1"/>
      <c r="B32" s="137">
        <v>60</v>
      </c>
      <c r="C32" s="138"/>
      <c r="D32" s="10">
        <v>2867</v>
      </c>
      <c r="E32" s="13">
        <f t="shared" si="4"/>
        <v>10542</v>
      </c>
      <c r="F32" s="2">
        <v>5025</v>
      </c>
      <c r="G32" s="2">
        <v>5517</v>
      </c>
      <c r="H32" s="17">
        <f t="shared" si="5"/>
        <v>91.082109842305599</v>
      </c>
      <c r="I32" s="18">
        <f t="shared" si="6"/>
        <v>3.6770143006627136</v>
      </c>
      <c r="J32" s="22">
        <v>87.5</v>
      </c>
      <c r="K32" s="23">
        <f t="shared" si="7"/>
        <v>120.48</v>
      </c>
      <c r="L32" s="28">
        <v>14</v>
      </c>
      <c r="M32" s="31"/>
    </row>
    <row r="33" spans="1:13" s="3" customFormat="1" ht="23.25" customHeight="1">
      <c r="A33" s="1" t="s">
        <v>5</v>
      </c>
      <c r="B33" s="137">
        <v>2</v>
      </c>
      <c r="C33" s="138" t="s">
        <v>18</v>
      </c>
      <c r="D33" s="10">
        <v>3021</v>
      </c>
      <c r="E33" s="13">
        <f t="shared" si="4"/>
        <v>10605</v>
      </c>
      <c r="F33" s="2">
        <v>5045</v>
      </c>
      <c r="G33" s="2">
        <v>5560</v>
      </c>
      <c r="H33" s="17">
        <f t="shared" si="5"/>
        <v>90.737410071942449</v>
      </c>
      <c r="I33" s="18">
        <f t="shared" si="6"/>
        <v>3.5104270109235354</v>
      </c>
      <c r="J33" s="22">
        <v>87.5</v>
      </c>
      <c r="K33" s="23">
        <f t="shared" si="7"/>
        <v>121.2</v>
      </c>
      <c r="L33" s="28">
        <v>15</v>
      </c>
      <c r="M33" s="31"/>
    </row>
    <row r="34" spans="1:13" s="3" customFormat="1" ht="23.25" customHeight="1">
      <c r="A34" s="1"/>
      <c r="B34" s="137">
        <v>7</v>
      </c>
      <c r="C34" s="138"/>
      <c r="D34" s="10">
        <v>3033</v>
      </c>
      <c r="E34" s="13">
        <f t="shared" si="4"/>
        <v>10295</v>
      </c>
      <c r="F34" s="2">
        <v>4820</v>
      </c>
      <c r="G34" s="2">
        <v>5475</v>
      </c>
      <c r="H34" s="17">
        <f t="shared" si="5"/>
        <v>88.036529680365291</v>
      </c>
      <c r="I34" s="18">
        <f t="shared" si="6"/>
        <v>3.3943290471480383</v>
      </c>
      <c r="J34" s="22">
        <v>87.5</v>
      </c>
      <c r="K34" s="23">
        <f t="shared" si="7"/>
        <v>117.65714285714286</v>
      </c>
      <c r="L34" s="28">
        <v>16</v>
      </c>
      <c r="M34" s="31"/>
    </row>
    <row r="35" spans="1:13" s="3" customFormat="1" ht="23.25" customHeight="1">
      <c r="A35" s="1"/>
      <c r="B35" s="137">
        <v>12</v>
      </c>
      <c r="C35" s="138"/>
      <c r="D35" s="10">
        <v>3127</v>
      </c>
      <c r="E35" s="13">
        <f t="shared" si="4"/>
        <v>10075</v>
      </c>
      <c r="F35" s="2">
        <v>4738</v>
      </c>
      <c r="G35" s="2">
        <v>5337</v>
      </c>
      <c r="H35" s="17">
        <f t="shared" si="5"/>
        <v>88.776466179501597</v>
      </c>
      <c r="I35" s="18">
        <f t="shared" si="6"/>
        <v>3.2219379597057882</v>
      </c>
      <c r="J35" s="22">
        <v>87.5</v>
      </c>
      <c r="K35" s="23">
        <f t="shared" si="7"/>
        <v>115.14285714285714</v>
      </c>
      <c r="L35" s="28">
        <v>17</v>
      </c>
      <c r="M35" s="31"/>
    </row>
    <row r="36" spans="1:13" s="3" customFormat="1" ht="23.25" customHeight="1">
      <c r="A36" s="1"/>
      <c r="B36" s="137">
        <v>17</v>
      </c>
      <c r="C36" s="138"/>
      <c r="D36" s="10">
        <v>3156</v>
      </c>
      <c r="E36" s="13">
        <f t="shared" si="4"/>
        <v>9696</v>
      </c>
      <c r="F36" s="2">
        <v>4562</v>
      </c>
      <c r="G36" s="2">
        <v>5134</v>
      </c>
      <c r="H36" s="17">
        <f t="shared" si="5"/>
        <v>88.858589793533298</v>
      </c>
      <c r="I36" s="18">
        <f t="shared" si="6"/>
        <v>3.0722433460076046</v>
      </c>
      <c r="J36" s="22">
        <v>87.5</v>
      </c>
      <c r="K36" s="23">
        <f t="shared" si="7"/>
        <v>110.81142857142858</v>
      </c>
      <c r="L36" s="28">
        <v>18</v>
      </c>
      <c r="M36" s="31"/>
    </row>
    <row r="37" spans="1:13" s="3" customFormat="1" ht="6.75" customHeight="1">
      <c r="A37" s="5"/>
      <c r="B37" s="8"/>
      <c r="C37" s="139"/>
      <c r="D37" s="11"/>
      <c r="E37" s="14"/>
      <c r="F37" s="14"/>
      <c r="G37" s="14"/>
      <c r="H37" s="16"/>
      <c r="I37" s="16"/>
      <c r="J37" s="20"/>
      <c r="K37" s="24"/>
      <c r="L37" s="27"/>
      <c r="M37" s="31"/>
    </row>
    <row r="38" spans="1:13" s="3" customFormat="1" ht="6" customHeight="1">
      <c r="A38" s="1"/>
      <c r="B38" s="1"/>
      <c r="C38" s="1"/>
      <c r="D38" s="1"/>
      <c r="E38" s="1"/>
      <c r="F38" s="1"/>
      <c r="G38" s="1"/>
      <c r="H38" s="1"/>
      <c r="I38" s="1"/>
      <c r="J38" s="1"/>
      <c r="K38" s="1"/>
      <c r="L38" s="29"/>
      <c r="M38" s="31"/>
    </row>
    <row r="39" spans="1:13" ht="15" customHeight="1">
      <c r="L39" s="29" t="s">
        <v>11</v>
      </c>
    </row>
    <row r="40" spans="1:13" ht="17.25" customHeight="1"/>
    <row r="41" spans="1:13" ht="17.25" customHeight="1"/>
    <row r="42" spans="1:13" ht="17.25" customHeight="1"/>
    <row r="43" spans="1:13" ht="17.25" customHeight="1"/>
    <row r="44" spans="1:13" ht="17.25" customHeight="1"/>
    <row r="45" spans="1:13" ht="17.25" customHeight="1"/>
    <row r="46" spans="1:13" ht="17.25" customHeight="1"/>
    <row r="47" spans="1:13" ht="17.25" customHeight="1"/>
    <row r="48" spans="1:13" ht="17.25" customHeight="1"/>
    <row r="49" spans="1:1" ht="17.25" customHeight="1"/>
    <row r="50" spans="1:1" ht="17.25" customHeight="1"/>
    <row r="51" spans="1:1" ht="17.25" customHeight="1"/>
    <row r="52" spans="1:1" ht="17.25" customHeight="1"/>
    <row r="53" spans="1:1" ht="17.25" customHeight="1"/>
    <row r="54" spans="1:1" ht="17.25" customHeight="1"/>
    <row r="55" spans="1:1" ht="17.25" customHeight="1"/>
    <row r="56" spans="1:1" ht="17.25" customHeight="1"/>
    <row r="57" spans="1:1" ht="17.25" customHeight="1"/>
    <row r="58" spans="1:1" ht="17.25" customHeight="1"/>
    <row r="59" spans="1:1" ht="17.25" customHeight="1"/>
    <row r="60" spans="1:1" ht="17.25" customHeight="1"/>
    <row r="61" spans="1:1" ht="17.25" customHeight="1"/>
    <row r="62" spans="1:1" ht="17.25" customHeight="1">
      <c r="A62" s="1" t="s">
        <v>122</v>
      </c>
    </row>
    <row r="63" spans="1:1" ht="17.25" customHeight="1"/>
    <row r="64" spans="1:1"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sheetData>
  <mergeCells count="22">
    <mergeCell ref="A3:L3"/>
    <mergeCell ref="A5:L5"/>
    <mergeCell ref="A7:C9"/>
    <mergeCell ref="D7:D9"/>
    <mergeCell ref="H7:H9"/>
    <mergeCell ref="I7:I9"/>
    <mergeCell ref="J7:J9"/>
    <mergeCell ref="K7:K9"/>
    <mergeCell ref="L7:L9"/>
    <mergeCell ref="E8:E9"/>
    <mergeCell ref="F8:F9"/>
    <mergeCell ref="G8:G9"/>
    <mergeCell ref="A26:C28"/>
    <mergeCell ref="D26:D28"/>
    <mergeCell ref="H26:H28"/>
    <mergeCell ref="J26:J28"/>
    <mergeCell ref="K26:K28"/>
    <mergeCell ref="L26:L28"/>
    <mergeCell ref="E27:E28"/>
    <mergeCell ref="F27:F28"/>
    <mergeCell ref="G27:G28"/>
    <mergeCell ref="I26:I28"/>
  </mergeCells>
  <phoneticPr fontId="7"/>
  <printOptions horizontalCentered="1" verticalCentered="1"/>
  <pageMargins left="0.78740157480314965" right="0.78740157480314965" top="0.98425196850393704" bottom="0.98425196850393704" header="0.51181102362204722" footer="0.51181102362204722"/>
  <pageSetup paperSize="9" scale="65" firstPageNumber="42949672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140"/>
  <sheetViews>
    <sheetView showGridLines="0" zoomScale="70" zoomScaleNormal="70" zoomScaleSheetLayoutView="70" workbookViewId="0">
      <selection activeCell="R13" sqref="R13"/>
    </sheetView>
  </sheetViews>
  <sheetFormatPr defaultColWidth="10.625" defaultRowHeight="14.25"/>
  <cols>
    <col min="1" max="2" width="8" style="7" customWidth="1"/>
    <col min="3" max="3" width="3.875" style="7" customWidth="1"/>
    <col min="4" max="4" width="7" style="7" customWidth="1"/>
    <col min="5" max="16" width="14.5" style="1" customWidth="1"/>
    <col min="17" max="27" width="7" style="1" customWidth="1"/>
    <col min="28" max="256" width="10.625" style="1"/>
    <col min="257" max="260" width="3.875" style="1" customWidth="1"/>
    <col min="261" max="272" width="16.125" style="1" customWidth="1"/>
    <col min="273" max="512" width="10.625" style="1"/>
    <col min="513" max="516" width="3.875" style="1" customWidth="1"/>
    <col min="517" max="528" width="16.125" style="1" customWidth="1"/>
    <col min="529" max="768" width="10.625" style="1"/>
    <col min="769" max="772" width="3.875" style="1" customWidth="1"/>
    <col min="773" max="784" width="16.125" style="1" customWidth="1"/>
    <col min="785" max="1024" width="10.625" style="1"/>
    <col min="1025" max="1028" width="3.875" style="1" customWidth="1"/>
    <col min="1029" max="1040" width="16.125" style="1" customWidth="1"/>
    <col min="1041" max="1280" width="10.625" style="1"/>
    <col min="1281" max="1284" width="3.875" style="1" customWidth="1"/>
    <col min="1285" max="1296" width="16.125" style="1" customWidth="1"/>
    <col min="1297" max="1536" width="10.625" style="1"/>
    <col min="1537" max="1540" width="3.875" style="1" customWidth="1"/>
    <col min="1541" max="1552" width="16.125" style="1" customWidth="1"/>
    <col min="1553" max="1792" width="10.625" style="1"/>
    <col min="1793" max="1796" width="3.875" style="1" customWidth="1"/>
    <col min="1797" max="1808" width="16.125" style="1" customWidth="1"/>
    <col min="1809" max="2048" width="10.625" style="1"/>
    <col min="2049" max="2052" width="3.875" style="1" customWidth="1"/>
    <col min="2053" max="2064" width="16.125" style="1" customWidth="1"/>
    <col min="2065" max="2304" width="10.625" style="1"/>
    <col min="2305" max="2308" width="3.875" style="1" customWidth="1"/>
    <col min="2309" max="2320" width="16.125" style="1" customWidth="1"/>
    <col min="2321" max="2560" width="10.625" style="1"/>
    <col min="2561" max="2564" width="3.875" style="1" customWidth="1"/>
    <col min="2565" max="2576" width="16.125" style="1" customWidth="1"/>
    <col min="2577" max="2816" width="10.625" style="1"/>
    <col min="2817" max="2820" width="3.875" style="1" customWidth="1"/>
    <col min="2821" max="2832" width="16.125" style="1" customWidth="1"/>
    <col min="2833" max="3072" width="10.625" style="1"/>
    <col min="3073" max="3076" width="3.875" style="1" customWidth="1"/>
    <col min="3077" max="3088" width="16.125" style="1" customWidth="1"/>
    <col min="3089" max="3328" width="10.625" style="1"/>
    <col min="3329" max="3332" width="3.875" style="1" customWidth="1"/>
    <col min="3333" max="3344" width="16.125" style="1" customWidth="1"/>
    <col min="3345" max="3584" width="10.625" style="1"/>
    <col min="3585" max="3588" width="3.875" style="1" customWidth="1"/>
    <col min="3589" max="3600" width="16.125" style="1" customWidth="1"/>
    <col min="3601" max="3840" width="10.625" style="1"/>
    <col min="3841" max="3844" width="3.875" style="1" customWidth="1"/>
    <col min="3845" max="3856" width="16.125" style="1" customWidth="1"/>
    <col min="3857" max="4096" width="10.625" style="1"/>
    <col min="4097" max="4100" width="3.875" style="1" customWidth="1"/>
    <col min="4101" max="4112" width="16.125" style="1" customWidth="1"/>
    <col min="4113" max="4352" width="10.625" style="1"/>
    <col min="4353" max="4356" width="3.875" style="1" customWidth="1"/>
    <col min="4357" max="4368" width="16.125" style="1" customWidth="1"/>
    <col min="4369" max="4608" width="10.625" style="1"/>
    <col min="4609" max="4612" width="3.875" style="1" customWidth="1"/>
    <col min="4613" max="4624" width="16.125" style="1" customWidth="1"/>
    <col min="4625" max="4864" width="10.625" style="1"/>
    <col min="4865" max="4868" width="3.875" style="1" customWidth="1"/>
    <col min="4869" max="4880" width="16.125" style="1" customWidth="1"/>
    <col min="4881" max="5120" width="10.625" style="1"/>
    <col min="5121" max="5124" width="3.875" style="1" customWidth="1"/>
    <col min="5125" max="5136" width="16.125" style="1" customWidth="1"/>
    <col min="5137" max="5376" width="10.625" style="1"/>
    <col min="5377" max="5380" width="3.875" style="1" customWidth="1"/>
    <col min="5381" max="5392" width="16.125" style="1" customWidth="1"/>
    <col min="5393" max="5632" width="10.625" style="1"/>
    <col min="5633" max="5636" width="3.875" style="1" customWidth="1"/>
    <col min="5637" max="5648" width="16.125" style="1" customWidth="1"/>
    <col min="5649" max="5888" width="10.625" style="1"/>
    <col min="5889" max="5892" width="3.875" style="1" customWidth="1"/>
    <col min="5893" max="5904" width="16.125" style="1" customWidth="1"/>
    <col min="5905" max="6144" width="10.625" style="1"/>
    <col min="6145" max="6148" width="3.875" style="1" customWidth="1"/>
    <col min="6149" max="6160" width="16.125" style="1" customWidth="1"/>
    <col min="6161" max="6400" width="10.625" style="1"/>
    <col min="6401" max="6404" width="3.875" style="1" customWidth="1"/>
    <col min="6405" max="6416" width="16.125" style="1" customWidth="1"/>
    <col min="6417" max="6656" width="10.625" style="1"/>
    <col min="6657" max="6660" width="3.875" style="1" customWidth="1"/>
    <col min="6661" max="6672" width="16.125" style="1" customWidth="1"/>
    <col min="6673" max="6912" width="10.625" style="1"/>
    <col min="6913" max="6916" width="3.875" style="1" customWidth="1"/>
    <col min="6917" max="6928" width="16.125" style="1" customWidth="1"/>
    <col min="6929" max="7168" width="10.625" style="1"/>
    <col min="7169" max="7172" width="3.875" style="1" customWidth="1"/>
    <col min="7173" max="7184" width="16.125" style="1" customWidth="1"/>
    <col min="7185" max="7424" width="10.625" style="1"/>
    <col min="7425" max="7428" width="3.875" style="1" customWidth="1"/>
    <col min="7429" max="7440" width="16.125" style="1" customWidth="1"/>
    <col min="7441" max="7680" width="10.625" style="1"/>
    <col min="7681" max="7684" width="3.875" style="1" customWidth="1"/>
    <col min="7685" max="7696" width="16.125" style="1" customWidth="1"/>
    <col min="7697" max="7936" width="10.625" style="1"/>
    <col min="7937" max="7940" width="3.875" style="1" customWidth="1"/>
    <col min="7941" max="7952" width="16.125" style="1" customWidth="1"/>
    <col min="7953" max="8192" width="10.625" style="1"/>
    <col min="8193" max="8196" width="3.875" style="1" customWidth="1"/>
    <col min="8197" max="8208" width="16.125" style="1" customWidth="1"/>
    <col min="8209" max="8448" width="10.625" style="1"/>
    <col min="8449" max="8452" width="3.875" style="1" customWidth="1"/>
    <col min="8453" max="8464" width="16.125" style="1" customWidth="1"/>
    <col min="8465" max="8704" width="10.625" style="1"/>
    <col min="8705" max="8708" width="3.875" style="1" customWidth="1"/>
    <col min="8709" max="8720" width="16.125" style="1" customWidth="1"/>
    <col min="8721" max="8960" width="10.625" style="1"/>
    <col min="8961" max="8964" width="3.875" style="1" customWidth="1"/>
    <col min="8965" max="8976" width="16.125" style="1" customWidth="1"/>
    <col min="8977" max="9216" width="10.625" style="1"/>
    <col min="9217" max="9220" width="3.875" style="1" customWidth="1"/>
    <col min="9221" max="9232" width="16.125" style="1" customWidth="1"/>
    <col min="9233" max="9472" width="10.625" style="1"/>
    <col min="9473" max="9476" width="3.875" style="1" customWidth="1"/>
    <col min="9477" max="9488" width="16.125" style="1" customWidth="1"/>
    <col min="9489" max="9728" width="10.625" style="1"/>
    <col min="9729" max="9732" width="3.875" style="1" customWidth="1"/>
    <col min="9733" max="9744" width="16.125" style="1" customWidth="1"/>
    <col min="9745" max="9984" width="10.625" style="1"/>
    <col min="9985" max="9988" width="3.875" style="1" customWidth="1"/>
    <col min="9989" max="10000" width="16.125" style="1" customWidth="1"/>
    <col min="10001" max="10240" width="10.625" style="1"/>
    <col min="10241" max="10244" width="3.875" style="1" customWidth="1"/>
    <col min="10245" max="10256" width="16.125" style="1" customWidth="1"/>
    <col min="10257" max="10496" width="10.625" style="1"/>
    <col min="10497" max="10500" width="3.875" style="1" customWidth="1"/>
    <col min="10501" max="10512" width="16.125" style="1" customWidth="1"/>
    <col min="10513" max="10752" width="10.625" style="1"/>
    <col min="10753" max="10756" width="3.875" style="1" customWidth="1"/>
    <col min="10757" max="10768" width="16.125" style="1" customWidth="1"/>
    <col min="10769" max="11008" width="10.625" style="1"/>
    <col min="11009" max="11012" width="3.875" style="1" customWidth="1"/>
    <col min="11013" max="11024" width="16.125" style="1" customWidth="1"/>
    <col min="11025" max="11264" width="10.625" style="1"/>
    <col min="11265" max="11268" width="3.875" style="1" customWidth="1"/>
    <col min="11269" max="11280" width="16.125" style="1" customWidth="1"/>
    <col min="11281" max="11520" width="10.625" style="1"/>
    <col min="11521" max="11524" width="3.875" style="1" customWidth="1"/>
    <col min="11525" max="11536" width="16.125" style="1" customWidth="1"/>
    <col min="11537" max="11776" width="10.625" style="1"/>
    <col min="11777" max="11780" width="3.875" style="1" customWidth="1"/>
    <col min="11781" max="11792" width="16.125" style="1" customWidth="1"/>
    <col min="11793" max="12032" width="10.625" style="1"/>
    <col min="12033" max="12036" width="3.875" style="1" customWidth="1"/>
    <col min="12037" max="12048" width="16.125" style="1" customWidth="1"/>
    <col min="12049" max="12288" width="10.625" style="1"/>
    <col min="12289" max="12292" width="3.875" style="1" customWidth="1"/>
    <col min="12293" max="12304" width="16.125" style="1" customWidth="1"/>
    <col min="12305" max="12544" width="10.625" style="1"/>
    <col min="12545" max="12548" width="3.875" style="1" customWidth="1"/>
    <col min="12549" max="12560" width="16.125" style="1" customWidth="1"/>
    <col min="12561" max="12800" width="10.625" style="1"/>
    <col min="12801" max="12804" width="3.875" style="1" customWidth="1"/>
    <col min="12805" max="12816" width="16.125" style="1" customWidth="1"/>
    <col min="12817" max="13056" width="10.625" style="1"/>
    <col min="13057" max="13060" width="3.875" style="1" customWidth="1"/>
    <col min="13061" max="13072" width="16.125" style="1" customWidth="1"/>
    <col min="13073" max="13312" width="10.625" style="1"/>
    <col min="13313" max="13316" width="3.875" style="1" customWidth="1"/>
    <col min="13317" max="13328" width="16.125" style="1" customWidth="1"/>
    <col min="13329" max="13568" width="10.625" style="1"/>
    <col min="13569" max="13572" width="3.875" style="1" customWidth="1"/>
    <col min="13573" max="13584" width="16.125" style="1" customWidth="1"/>
    <col min="13585" max="13824" width="10.625" style="1"/>
    <col min="13825" max="13828" width="3.875" style="1" customWidth="1"/>
    <col min="13829" max="13840" width="16.125" style="1" customWidth="1"/>
    <col min="13841" max="14080" width="10.625" style="1"/>
    <col min="14081" max="14084" width="3.875" style="1" customWidth="1"/>
    <col min="14085" max="14096" width="16.125" style="1" customWidth="1"/>
    <col min="14097" max="14336" width="10.625" style="1"/>
    <col min="14337" max="14340" width="3.875" style="1" customWidth="1"/>
    <col min="14341" max="14352" width="16.125" style="1" customWidth="1"/>
    <col min="14353" max="14592" width="10.625" style="1"/>
    <col min="14593" max="14596" width="3.875" style="1" customWidth="1"/>
    <col min="14597" max="14608" width="16.125" style="1" customWidth="1"/>
    <col min="14609" max="14848" width="10.625" style="1"/>
    <col min="14849" max="14852" width="3.875" style="1" customWidth="1"/>
    <col min="14853" max="14864" width="16.125" style="1" customWidth="1"/>
    <col min="14865" max="15104" width="10.625" style="1"/>
    <col min="15105" max="15108" width="3.875" style="1" customWidth="1"/>
    <col min="15109" max="15120" width="16.125" style="1" customWidth="1"/>
    <col min="15121" max="15360" width="10.625" style="1"/>
    <col min="15361" max="15364" width="3.875" style="1" customWidth="1"/>
    <col min="15365" max="15376" width="16.125" style="1" customWidth="1"/>
    <col min="15377" max="15616" width="10.625" style="1"/>
    <col min="15617" max="15620" width="3.875" style="1" customWidth="1"/>
    <col min="15621" max="15632" width="16.125" style="1" customWidth="1"/>
    <col min="15633" max="15872" width="10.625" style="1"/>
    <col min="15873" max="15876" width="3.875" style="1" customWidth="1"/>
    <col min="15877" max="15888" width="16.125" style="1" customWidth="1"/>
    <col min="15889" max="16128" width="10.625" style="1"/>
    <col min="16129" max="16132" width="3.875" style="1" customWidth="1"/>
    <col min="16133" max="16144" width="16.125" style="1" customWidth="1"/>
    <col min="16145" max="16384" width="10.625" style="1"/>
  </cols>
  <sheetData>
    <row r="1" spans="1:18" s="32" customFormat="1" ht="21">
      <c r="A1" s="202" t="s">
        <v>27</v>
      </c>
      <c r="B1" s="202"/>
      <c r="C1" s="202"/>
      <c r="D1" s="202"/>
      <c r="E1" s="202"/>
      <c r="F1" s="202"/>
      <c r="G1" s="202"/>
      <c r="H1" s="202"/>
      <c r="I1" s="202"/>
      <c r="J1" s="202"/>
      <c r="K1" s="202"/>
      <c r="L1" s="202"/>
      <c r="M1" s="202"/>
      <c r="N1" s="202"/>
      <c r="O1" s="202"/>
      <c r="P1" s="202"/>
    </row>
    <row r="2" spans="1:18" s="33" customFormat="1" ht="8.25" customHeight="1">
      <c r="A2" s="35"/>
      <c r="B2" s="41"/>
      <c r="C2" s="41"/>
      <c r="D2" s="41"/>
      <c r="E2" s="43"/>
      <c r="F2" s="43"/>
      <c r="G2" s="43"/>
      <c r="H2" s="43"/>
      <c r="I2" s="43"/>
      <c r="J2" s="43"/>
      <c r="K2" s="43"/>
      <c r="L2" s="43"/>
      <c r="M2" s="43"/>
      <c r="N2" s="43"/>
      <c r="O2" s="43"/>
      <c r="P2" s="51"/>
    </row>
    <row r="3" spans="1:18" s="3" customFormat="1" ht="17.25" customHeight="1">
      <c r="A3" s="111" t="s">
        <v>30</v>
      </c>
      <c r="B3" s="111"/>
      <c r="C3" s="111"/>
      <c r="D3" s="111"/>
      <c r="E3" s="150"/>
      <c r="F3" s="151" t="s">
        <v>92</v>
      </c>
      <c r="G3" s="151"/>
      <c r="H3" s="203" t="s">
        <v>93</v>
      </c>
      <c r="I3" s="185"/>
      <c r="J3" s="186"/>
      <c r="K3" s="203" t="s">
        <v>94</v>
      </c>
      <c r="L3" s="185"/>
      <c r="M3" s="185"/>
      <c r="N3" s="203" t="s">
        <v>95</v>
      </c>
      <c r="O3" s="185"/>
      <c r="P3" s="185"/>
    </row>
    <row r="4" spans="1:18" s="3" customFormat="1" ht="17.25" customHeight="1">
      <c r="A4" s="152" t="s">
        <v>31</v>
      </c>
      <c r="B4" s="152"/>
      <c r="C4" s="152"/>
      <c r="D4" s="152"/>
      <c r="E4" s="153" t="s">
        <v>1</v>
      </c>
      <c r="F4" s="154" t="s">
        <v>26</v>
      </c>
      <c r="G4" s="154" t="s">
        <v>25</v>
      </c>
      <c r="H4" s="154" t="s">
        <v>42</v>
      </c>
      <c r="I4" s="154" t="s">
        <v>2</v>
      </c>
      <c r="J4" s="154" t="s">
        <v>9</v>
      </c>
      <c r="K4" s="154" t="s">
        <v>42</v>
      </c>
      <c r="L4" s="154" t="s">
        <v>2</v>
      </c>
      <c r="M4" s="154" t="s">
        <v>9</v>
      </c>
      <c r="N4" s="154" t="s">
        <v>42</v>
      </c>
      <c r="O4" s="154" t="s">
        <v>2</v>
      </c>
      <c r="P4" s="154" t="s">
        <v>9</v>
      </c>
    </row>
    <row r="5" spans="1:18" s="3" customFormat="1" ht="16.5" customHeight="1">
      <c r="A5" s="36" t="s">
        <v>33</v>
      </c>
      <c r="B5" s="36"/>
      <c r="C5" s="36"/>
      <c r="D5" s="36"/>
      <c r="E5" s="44">
        <f t="shared" ref="E5:E29" si="0">F5+G5</f>
        <v>30630</v>
      </c>
      <c r="F5" s="47">
        <f>F6+F10+F21</f>
        <v>14186</v>
      </c>
      <c r="G5" s="47">
        <f>G6+G10+G21</f>
        <v>16444</v>
      </c>
      <c r="H5" s="47">
        <f t="shared" ref="H5:H29" si="1">I5+J5</f>
        <v>30081</v>
      </c>
      <c r="I5" s="47">
        <f>I6+I10+I21</f>
        <v>13980</v>
      </c>
      <c r="J5" s="47">
        <f>J6+J10+J21</f>
        <v>16101</v>
      </c>
      <c r="K5" s="47">
        <f t="shared" ref="K5:K30" si="2">L5+M5</f>
        <v>28112</v>
      </c>
      <c r="L5" s="47">
        <f>L6+L10+L21</f>
        <v>13110</v>
      </c>
      <c r="M5" s="47">
        <f>M6+M10+M21</f>
        <v>15002</v>
      </c>
      <c r="N5" s="47">
        <f t="shared" ref="N5:N21" si="3">O5+P5</f>
        <v>26298</v>
      </c>
      <c r="O5" s="47">
        <f>O6+O10+O21</f>
        <v>12379</v>
      </c>
      <c r="P5" s="47">
        <f>P6+P10+P21</f>
        <v>13919</v>
      </c>
      <c r="Q5" s="52"/>
      <c r="R5" s="52"/>
    </row>
    <row r="6" spans="1:18" s="3" customFormat="1" ht="16.5" customHeight="1">
      <c r="A6" s="37" t="s">
        <v>35</v>
      </c>
      <c r="B6" s="42" t="s">
        <v>38</v>
      </c>
      <c r="C6" s="37">
        <v>14</v>
      </c>
      <c r="D6" s="42" t="s">
        <v>40</v>
      </c>
      <c r="E6" s="45">
        <f t="shared" si="0"/>
        <v>3756</v>
      </c>
      <c r="F6" s="48">
        <f>SUM(F7:F9)</f>
        <v>1943</v>
      </c>
      <c r="G6" s="48">
        <f>SUM(G7:G9)</f>
        <v>1813</v>
      </c>
      <c r="H6" s="48">
        <f t="shared" si="1"/>
        <v>3810</v>
      </c>
      <c r="I6" s="48">
        <f>SUM(I7:I9)</f>
        <v>1956</v>
      </c>
      <c r="J6" s="48">
        <f>SUM(J7:J9)</f>
        <v>1854</v>
      </c>
      <c r="K6" s="48">
        <f t="shared" si="2"/>
        <v>3452</v>
      </c>
      <c r="L6" s="48">
        <f>SUM(L7:L9)</f>
        <v>1789</v>
      </c>
      <c r="M6" s="48">
        <f>SUM(M7:M9)</f>
        <v>1663</v>
      </c>
      <c r="N6" s="48">
        <f t="shared" si="3"/>
        <v>3141</v>
      </c>
      <c r="O6" s="48">
        <f>SUM(O7:O9)</f>
        <v>1612</v>
      </c>
      <c r="P6" s="48">
        <f>SUM(P7:P9)</f>
        <v>1529</v>
      </c>
      <c r="Q6" s="52"/>
      <c r="R6" s="52"/>
    </row>
    <row r="7" spans="1:18" s="3" customFormat="1" ht="16.5" customHeight="1">
      <c r="A7" s="1"/>
      <c r="B7" s="37" t="s">
        <v>35</v>
      </c>
      <c r="C7" s="42" t="s">
        <v>38</v>
      </c>
      <c r="D7" s="39" t="s">
        <v>28</v>
      </c>
      <c r="E7" s="45">
        <f t="shared" si="0"/>
        <v>1128</v>
      </c>
      <c r="F7" s="48">
        <v>578</v>
      </c>
      <c r="G7" s="48">
        <v>550</v>
      </c>
      <c r="H7" s="48">
        <f>I7+J7</f>
        <v>1320</v>
      </c>
      <c r="I7" s="48">
        <v>663</v>
      </c>
      <c r="J7" s="48">
        <v>657</v>
      </c>
      <c r="K7" s="48">
        <f t="shared" si="2"/>
        <v>1057</v>
      </c>
      <c r="L7" s="48">
        <v>543</v>
      </c>
      <c r="M7" s="48">
        <v>514</v>
      </c>
      <c r="N7" s="48">
        <f>O7+P7</f>
        <v>953</v>
      </c>
      <c r="O7" s="48">
        <v>496</v>
      </c>
      <c r="P7" s="48">
        <v>457</v>
      </c>
      <c r="Q7" s="52"/>
      <c r="R7" s="52"/>
    </row>
    <row r="8" spans="1:18" s="3" customFormat="1" ht="16.5" customHeight="1">
      <c r="A8" s="38"/>
      <c r="B8" s="37" t="s">
        <v>8</v>
      </c>
      <c r="C8" s="42" t="s">
        <v>38</v>
      </c>
      <c r="D8" s="39" t="s">
        <v>10</v>
      </c>
      <c r="E8" s="45">
        <f t="shared" si="0"/>
        <v>1245</v>
      </c>
      <c r="F8" s="48">
        <v>635</v>
      </c>
      <c r="G8" s="48">
        <v>610</v>
      </c>
      <c r="H8" s="48">
        <f t="shared" ref="H8:H9" si="4">I8+J8</f>
        <v>1232</v>
      </c>
      <c r="I8" s="48">
        <v>646</v>
      </c>
      <c r="J8" s="48">
        <v>586</v>
      </c>
      <c r="K8" s="48">
        <f t="shared" si="2"/>
        <v>1171</v>
      </c>
      <c r="L8" s="48">
        <v>592</v>
      </c>
      <c r="M8" s="48">
        <v>579</v>
      </c>
      <c r="N8" s="48">
        <f t="shared" ref="N8:N9" si="5">O8+P8</f>
        <v>1060</v>
      </c>
      <c r="O8" s="48">
        <v>556</v>
      </c>
      <c r="P8" s="48">
        <v>504</v>
      </c>
      <c r="Q8" s="52"/>
      <c r="R8" s="52"/>
    </row>
    <row r="9" spans="1:18" s="3" customFormat="1" ht="16.5" customHeight="1">
      <c r="A9" s="38"/>
      <c r="B9" s="37">
        <v>10</v>
      </c>
      <c r="C9" s="42" t="s">
        <v>38</v>
      </c>
      <c r="D9" s="39">
        <v>14</v>
      </c>
      <c r="E9" s="45">
        <f t="shared" si="0"/>
        <v>1383</v>
      </c>
      <c r="F9" s="48">
        <v>730</v>
      </c>
      <c r="G9" s="48">
        <v>653</v>
      </c>
      <c r="H9" s="48">
        <f t="shared" si="4"/>
        <v>1258</v>
      </c>
      <c r="I9" s="48">
        <v>647</v>
      </c>
      <c r="J9" s="48">
        <v>611</v>
      </c>
      <c r="K9" s="48">
        <f t="shared" si="2"/>
        <v>1224</v>
      </c>
      <c r="L9" s="48">
        <v>654</v>
      </c>
      <c r="M9" s="48">
        <v>570</v>
      </c>
      <c r="N9" s="48">
        <f t="shared" si="5"/>
        <v>1128</v>
      </c>
      <c r="O9" s="48">
        <v>560</v>
      </c>
      <c r="P9" s="48">
        <v>568</v>
      </c>
      <c r="Q9" s="52"/>
      <c r="R9" s="52"/>
    </row>
    <row r="10" spans="1:18" s="3" customFormat="1" ht="16.5" customHeight="1">
      <c r="A10" s="37">
        <v>15</v>
      </c>
      <c r="B10" s="42" t="s">
        <v>38</v>
      </c>
      <c r="C10" s="37">
        <v>64</v>
      </c>
      <c r="D10" s="42" t="s">
        <v>40</v>
      </c>
      <c r="E10" s="45">
        <f t="shared" si="0"/>
        <v>18261</v>
      </c>
      <c r="F10" s="48">
        <f>SUM(F11:F20)</f>
        <v>9060</v>
      </c>
      <c r="G10" s="48">
        <f>SUM(G11:G20)</f>
        <v>9201</v>
      </c>
      <c r="H10" s="48">
        <f t="shared" si="1"/>
        <v>17561</v>
      </c>
      <c r="I10" s="48">
        <f>SUM(I11:I20)</f>
        <v>8768</v>
      </c>
      <c r="J10" s="48">
        <f>SUM(J11:J20)</f>
        <v>8793</v>
      </c>
      <c r="K10" s="48">
        <f t="shared" si="2"/>
        <v>15289</v>
      </c>
      <c r="L10" s="48">
        <f>SUM(L11:L20)</f>
        <v>7621</v>
      </c>
      <c r="M10" s="48">
        <f>SUM(M11:M20)</f>
        <v>7668</v>
      </c>
      <c r="N10" s="48">
        <f t="shared" si="3"/>
        <v>13393</v>
      </c>
      <c r="O10" s="48">
        <f>SUM(O11:O20)</f>
        <v>6732</v>
      </c>
      <c r="P10" s="48">
        <f>SUM(P11:P20)</f>
        <v>6661</v>
      </c>
      <c r="Q10" s="53"/>
      <c r="R10" s="53"/>
    </row>
    <row r="11" spans="1:18" s="3" customFormat="1" ht="16.5" customHeight="1">
      <c r="A11" s="1"/>
      <c r="B11" s="37">
        <v>15</v>
      </c>
      <c r="C11" s="42" t="s">
        <v>38</v>
      </c>
      <c r="D11" s="39">
        <v>19</v>
      </c>
      <c r="E11" s="45">
        <f t="shared" si="0"/>
        <v>1584</v>
      </c>
      <c r="F11" s="48">
        <v>819</v>
      </c>
      <c r="G11" s="48">
        <v>765</v>
      </c>
      <c r="H11" s="48">
        <f t="shared" si="1"/>
        <v>1271</v>
      </c>
      <c r="I11" s="48">
        <v>656</v>
      </c>
      <c r="J11" s="48">
        <v>615</v>
      </c>
      <c r="K11" s="48">
        <f t="shared" si="2"/>
        <v>1162</v>
      </c>
      <c r="L11" s="48">
        <v>597</v>
      </c>
      <c r="M11" s="48">
        <v>565</v>
      </c>
      <c r="N11" s="48">
        <f>O11+P11</f>
        <v>1150</v>
      </c>
      <c r="O11" s="48">
        <v>638</v>
      </c>
      <c r="P11" s="48">
        <v>512</v>
      </c>
      <c r="Q11" s="52"/>
      <c r="R11" s="52"/>
    </row>
    <row r="12" spans="1:18" s="3" customFormat="1" ht="16.5" customHeight="1">
      <c r="A12" s="1"/>
      <c r="B12" s="37">
        <v>20</v>
      </c>
      <c r="C12" s="42" t="s">
        <v>38</v>
      </c>
      <c r="D12" s="39">
        <v>24</v>
      </c>
      <c r="E12" s="45">
        <f t="shared" si="0"/>
        <v>1660</v>
      </c>
      <c r="F12" s="48">
        <v>842</v>
      </c>
      <c r="G12" s="48">
        <v>818</v>
      </c>
      <c r="H12" s="48">
        <f t="shared" si="1"/>
        <v>1384</v>
      </c>
      <c r="I12" s="48">
        <v>693</v>
      </c>
      <c r="J12" s="48">
        <v>691</v>
      </c>
      <c r="K12" s="48">
        <f t="shared" si="2"/>
        <v>1089</v>
      </c>
      <c r="L12" s="48">
        <v>574</v>
      </c>
      <c r="M12" s="48">
        <v>515</v>
      </c>
      <c r="N12" s="48">
        <f t="shared" ref="N12:N20" si="6">O12+P12</f>
        <v>966</v>
      </c>
      <c r="O12" s="48">
        <v>513</v>
      </c>
      <c r="P12" s="48">
        <v>453</v>
      </c>
      <c r="Q12" s="52"/>
      <c r="R12" s="52"/>
    </row>
    <row r="13" spans="1:18" s="3" customFormat="1" ht="16.5" customHeight="1">
      <c r="A13" s="1"/>
      <c r="B13" s="37">
        <v>25</v>
      </c>
      <c r="C13" s="42" t="s">
        <v>38</v>
      </c>
      <c r="D13" s="39">
        <v>29</v>
      </c>
      <c r="E13" s="45">
        <f t="shared" si="0"/>
        <v>1664</v>
      </c>
      <c r="F13" s="48">
        <v>860</v>
      </c>
      <c r="G13" s="48">
        <v>804</v>
      </c>
      <c r="H13" s="48">
        <f t="shared" si="1"/>
        <v>1750</v>
      </c>
      <c r="I13" s="48">
        <v>911</v>
      </c>
      <c r="J13" s="48">
        <v>839</v>
      </c>
      <c r="K13" s="48">
        <f t="shared" si="2"/>
        <v>1309</v>
      </c>
      <c r="L13" s="48">
        <v>657</v>
      </c>
      <c r="M13" s="48">
        <v>652</v>
      </c>
      <c r="N13" s="48">
        <f t="shared" si="6"/>
        <v>1053</v>
      </c>
      <c r="O13" s="48">
        <v>550</v>
      </c>
      <c r="P13" s="48">
        <v>503</v>
      </c>
      <c r="Q13" s="52"/>
      <c r="R13" s="52"/>
    </row>
    <row r="14" spans="1:18" s="3" customFormat="1" ht="16.5" customHeight="1">
      <c r="A14" s="1"/>
      <c r="B14" s="37">
        <v>30</v>
      </c>
      <c r="C14" s="42" t="s">
        <v>38</v>
      </c>
      <c r="D14" s="39">
        <v>34</v>
      </c>
      <c r="E14" s="45">
        <f t="shared" si="0"/>
        <v>1666</v>
      </c>
      <c r="F14" s="48">
        <v>876</v>
      </c>
      <c r="G14" s="48">
        <v>790</v>
      </c>
      <c r="H14" s="48">
        <f t="shared" si="1"/>
        <v>1721</v>
      </c>
      <c r="I14" s="48">
        <v>871</v>
      </c>
      <c r="J14" s="48">
        <v>850</v>
      </c>
      <c r="K14" s="48">
        <f t="shared" si="2"/>
        <v>1443</v>
      </c>
      <c r="L14" s="48">
        <v>755</v>
      </c>
      <c r="M14" s="48">
        <v>688</v>
      </c>
      <c r="N14" s="48">
        <f t="shared" si="6"/>
        <v>1238</v>
      </c>
      <c r="O14" s="48">
        <v>603</v>
      </c>
      <c r="P14" s="48">
        <v>635</v>
      </c>
      <c r="Q14" s="52"/>
      <c r="R14" s="52"/>
    </row>
    <row r="15" spans="1:18" s="3" customFormat="1" ht="16.5" customHeight="1">
      <c r="A15" s="1"/>
      <c r="B15" s="37">
        <v>35</v>
      </c>
      <c r="C15" s="42" t="s">
        <v>38</v>
      </c>
      <c r="D15" s="39">
        <v>39</v>
      </c>
      <c r="E15" s="45">
        <f t="shared" si="0"/>
        <v>1353</v>
      </c>
      <c r="F15" s="48">
        <v>637</v>
      </c>
      <c r="G15" s="48">
        <v>716</v>
      </c>
      <c r="H15" s="48">
        <f t="shared" si="1"/>
        <v>1718</v>
      </c>
      <c r="I15" s="48">
        <v>900</v>
      </c>
      <c r="J15" s="48">
        <v>818</v>
      </c>
      <c r="K15" s="48">
        <f t="shared" si="2"/>
        <v>1573</v>
      </c>
      <c r="L15" s="48">
        <v>779</v>
      </c>
      <c r="M15" s="48">
        <v>794</v>
      </c>
      <c r="N15" s="48">
        <f t="shared" si="6"/>
        <v>1354</v>
      </c>
      <c r="O15" s="48">
        <v>689</v>
      </c>
      <c r="P15" s="48">
        <v>665</v>
      </c>
      <c r="Q15" s="52"/>
      <c r="R15" s="52"/>
    </row>
    <row r="16" spans="1:18" s="3" customFormat="1" ht="16.5" customHeight="1">
      <c r="A16" s="1"/>
      <c r="B16" s="37">
        <v>40</v>
      </c>
      <c r="C16" s="42" t="s">
        <v>38</v>
      </c>
      <c r="D16" s="39">
        <v>44</v>
      </c>
      <c r="E16" s="45">
        <f t="shared" si="0"/>
        <v>1546</v>
      </c>
      <c r="F16" s="48">
        <v>716</v>
      </c>
      <c r="G16" s="48">
        <v>830</v>
      </c>
      <c r="H16" s="48">
        <f t="shared" si="1"/>
        <v>1330</v>
      </c>
      <c r="I16" s="48">
        <v>639</v>
      </c>
      <c r="J16" s="48">
        <v>691</v>
      </c>
      <c r="K16" s="48">
        <f t="shared" si="2"/>
        <v>1635</v>
      </c>
      <c r="L16" s="48">
        <v>854</v>
      </c>
      <c r="M16" s="48">
        <v>781</v>
      </c>
      <c r="N16" s="48">
        <f t="shared" si="6"/>
        <v>1488</v>
      </c>
      <c r="O16" s="48">
        <v>749</v>
      </c>
      <c r="P16" s="48">
        <v>739</v>
      </c>
      <c r="Q16" s="52"/>
      <c r="R16" s="52"/>
    </row>
    <row r="17" spans="1:18" s="3" customFormat="1" ht="16.5" customHeight="1">
      <c r="A17" s="1"/>
      <c r="B17" s="37">
        <v>45</v>
      </c>
      <c r="C17" s="42" t="s">
        <v>38</v>
      </c>
      <c r="D17" s="39">
        <v>49</v>
      </c>
      <c r="E17" s="45">
        <f t="shared" si="0"/>
        <v>1884</v>
      </c>
      <c r="F17" s="48">
        <v>909</v>
      </c>
      <c r="G17" s="48">
        <v>975</v>
      </c>
      <c r="H17" s="48">
        <f t="shared" si="1"/>
        <v>1541</v>
      </c>
      <c r="I17" s="48">
        <v>712</v>
      </c>
      <c r="J17" s="48">
        <v>829</v>
      </c>
      <c r="K17" s="48">
        <f t="shared" si="2"/>
        <v>1333</v>
      </c>
      <c r="L17" s="48">
        <v>646</v>
      </c>
      <c r="M17" s="48">
        <v>687</v>
      </c>
      <c r="N17" s="48">
        <f t="shared" si="6"/>
        <v>1575</v>
      </c>
      <c r="O17" s="48">
        <v>814</v>
      </c>
      <c r="P17" s="48">
        <v>761</v>
      </c>
      <c r="Q17" s="52"/>
      <c r="R17" s="52"/>
    </row>
    <row r="18" spans="1:18" s="3" customFormat="1" ht="16.5" customHeight="1">
      <c r="A18" s="1"/>
      <c r="B18" s="37">
        <v>50</v>
      </c>
      <c r="C18" s="42" t="s">
        <v>38</v>
      </c>
      <c r="D18" s="39">
        <v>54</v>
      </c>
      <c r="E18" s="45">
        <f t="shared" si="0"/>
        <v>2418</v>
      </c>
      <c r="F18" s="48">
        <v>1195</v>
      </c>
      <c r="G18" s="48">
        <v>1223</v>
      </c>
      <c r="H18" s="48">
        <f t="shared" si="1"/>
        <v>1855</v>
      </c>
      <c r="I18" s="48">
        <v>892</v>
      </c>
      <c r="J18" s="48">
        <v>963</v>
      </c>
      <c r="K18" s="48">
        <f t="shared" si="2"/>
        <v>1512</v>
      </c>
      <c r="L18" s="48">
        <v>685</v>
      </c>
      <c r="M18" s="48">
        <v>827</v>
      </c>
      <c r="N18" s="48">
        <f t="shared" si="6"/>
        <v>1292</v>
      </c>
      <c r="O18" s="48">
        <v>636</v>
      </c>
      <c r="P18" s="48">
        <v>656</v>
      </c>
      <c r="Q18" s="52"/>
      <c r="R18" s="52"/>
    </row>
    <row r="19" spans="1:18" s="3" customFormat="1" ht="16.5" customHeight="1">
      <c r="A19" s="1"/>
      <c r="B19" s="37">
        <v>55</v>
      </c>
      <c r="C19" s="42" t="s">
        <v>38</v>
      </c>
      <c r="D19" s="39">
        <v>59</v>
      </c>
      <c r="E19" s="45">
        <f t="shared" si="0"/>
        <v>2553</v>
      </c>
      <c r="F19" s="48">
        <v>1299</v>
      </c>
      <c r="G19" s="48">
        <v>1254</v>
      </c>
      <c r="H19" s="48">
        <f t="shared" si="1"/>
        <v>2418</v>
      </c>
      <c r="I19" s="48">
        <v>1191</v>
      </c>
      <c r="J19" s="48">
        <v>1227</v>
      </c>
      <c r="K19" s="48">
        <f t="shared" si="2"/>
        <v>1833</v>
      </c>
      <c r="L19" s="48">
        <v>887</v>
      </c>
      <c r="M19" s="48">
        <v>946</v>
      </c>
      <c r="N19" s="48">
        <f t="shared" si="6"/>
        <v>1470</v>
      </c>
      <c r="O19" s="48">
        <v>671</v>
      </c>
      <c r="P19" s="48">
        <v>799</v>
      </c>
      <c r="Q19" s="52"/>
      <c r="R19" s="52"/>
    </row>
    <row r="20" spans="1:18" s="3" customFormat="1" ht="16.5" customHeight="1">
      <c r="A20" s="1"/>
      <c r="B20" s="37">
        <v>60</v>
      </c>
      <c r="C20" s="42" t="s">
        <v>38</v>
      </c>
      <c r="D20" s="39">
        <v>64</v>
      </c>
      <c r="E20" s="45">
        <f t="shared" si="0"/>
        <v>1933</v>
      </c>
      <c r="F20" s="48">
        <v>907</v>
      </c>
      <c r="G20" s="48">
        <v>1026</v>
      </c>
      <c r="H20" s="48">
        <f t="shared" si="1"/>
        <v>2573</v>
      </c>
      <c r="I20" s="48">
        <v>1303</v>
      </c>
      <c r="J20" s="48">
        <v>1270</v>
      </c>
      <c r="K20" s="48">
        <f t="shared" si="2"/>
        <v>2400</v>
      </c>
      <c r="L20" s="48">
        <v>1187</v>
      </c>
      <c r="M20" s="48">
        <v>1213</v>
      </c>
      <c r="N20" s="48">
        <f t="shared" si="6"/>
        <v>1807</v>
      </c>
      <c r="O20" s="48">
        <v>869</v>
      </c>
      <c r="P20" s="48">
        <v>938</v>
      </c>
      <c r="Q20" s="52"/>
      <c r="R20" s="52"/>
    </row>
    <row r="21" spans="1:18" s="3" customFormat="1" ht="16.5" customHeight="1">
      <c r="A21" s="200" t="s">
        <v>36</v>
      </c>
      <c r="B21" s="200"/>
      <c r="C21" s="200"/>
      <c r="D21" s="201"/>
      <c r="E21" s="45">
        <f>F21+G21</f>
        <v>8613</v>
      </c>
      <c r="F21" s="48">
        <f>SUM(F22:F30)</f>
        <v>3183</v>
      </c>
      <c r="G21" s="48">
        <f>SUM(G22:G30)</f>
        <v>5430</v>
      </c>
      <c r="H21" s="48">
        <f>I21+J21</f>
        <v>8710</v>
      </c>
      <c r="I21" s="48">
        <f>SUM(I22:I30)</f>
        <v>3256</v>
      </c>
      <c r="J21" s="48">
        <f>SUM(J22:J30)</f>
        <v>5454</v>
      </c>
      <c r="K21" s="48">
        <f t="shared" si="2"/>
        <v>9371</v>
      </c>
      <c r="L21" s="48">
        <f>SUM(L22:L30)</f>
        <v>3700</v>
      </c>
      <c r="M21" s="48">
        <f>SUM(M22:M30)</f>
        <v>5671</v>
      </c>
      <c r="N21" s="48">
        <f t="shared" si="3"/>
        <v>9764</v>
      </c>
      <c r="O21" s="48">
        <f>SUM(O22:O30)</f>
        <v>4035</v>
      </c>
      <c r="P21" s="48">
        <f>SUM(P22:P30)</f>
        <v>5729</v>
      </c>
      <c r="Q21" s="53"/>
      <c r="R21" s="53"/>
    </row>
    <row r="22" spans="1:18" s="3" customFormat="1" ht="16.5" customHeight="1">
      <c r="A22" s="1"/>
      <c r="B22" s="37">
        <v>65</v>
      </c>
      <c r="C22" s="42" t="s">
        <v>38</v>
      </c>
      <c r="D22" s="39">
        <v>69</v>
      </c>
      <c r="E22" s="45">
        <f t="shared" si="0"/>
        <v>1900</v>
      </c>
      <c r="F22" s="48">
        <v>792</v>
      </c>
      <c r="G22" s="48">
        <v>1108</v>
      </c>
      <c r="H22" s="48">
        <f t="shared" si="1"/>
        <v>1868</v>
      </c>
      <c r="I22" s="48">
        <v>852</v>
      </c>
      <c r="J22" s="48">
        <v>1016</v>
      </c>
      <c r="K22" s="48">
        <f t="shared" si="2"/>
        <v>2466</v>
      </c>
      <c r="L22" s="48">
        <v>1230</v>
      </c>
      <c r="M22" s="48">
        <v>1236</v>
      </c>
      <c r="N22" s="48">
        <f>O22+P22</f>
        <v>2285</v>
      </c>
      <c r="O22" s="48">
        <v>1131</v>
      </c>
      <c r="P22" s="48">
        <v>1154</v>
      </c>
      <c r="Q22" s="52"/>
      <c r="R22" s="52"/>
    </row>
    <row r="23" spans="1:18" s="3" customFormat="1" ht="16.5" customHeight="1">
      <c r="A23" s="1"/>
      <c r="B23" s="37">
        <v>70</v>
      </c>
      <c r="C23" s="42" t="s">
        <v>38</v>
      </c>
      <c r="D23" s="39">
        <v>74</v>
      </c>
      <c r="E23" s="45">
        <f t="shared" si="0"/>
        <v>2064</v>
      </c>
      <c r="F23" s="48">
        <v>870</v>
      </c>
      <c r="G23" s="48">
        <v>1194</v>
      </c>
      <c r="H23" s="48">
        <f t="shared" si="1"/>
        <v>1785</v>
      </c>
      <c r="I23" s="48">
        <v>716</v>
      </c>
      <c r="J23" s="48">
        <v>1069</v>
      </c>
      <c r="K23" s="48">
        <f t="shared" si="2"/>
        <v>1762</v>
      </c>
      <c r="L23" s="48">
        <v>793</v>
      </c>
      <c r="M23" s="48">
        <v>969</v>
      </c>
      <c r="N23" s="48">
        <f t="shared" ref="N23:N30" si="7">O23+P23</f>
        <v>2344</v>
      </c>
      <c r="O23" s="48">
        <v>1151</v>
      </c>
      <c r="P23" s="48">
        <v>1193</v>
      </c>
      <c r="Q23" s="52"/>
      <c r="R23" s="52"/>
    </row>
    <row r="24" spans="1:18" s="3" customFormat="1" ht="16.5" customHeight="1">
      <c r="A24" s="1"/>
      <c r="B24" s="37">
        <v>75</v>
      </c>
      <c r="C24" s="42" t="s">
        <v>38</v>
      </c>
      <c r="D24" s="39">
        <v>79</v>
      </c>
      <c r="E24" s="45">
        <f t="shared" si="0"/>
        <v>1822</v>
      </c>
      <c r="F24" s="48">
        <v>713</v>
      </c>
      <c r="G24" s="48">
        <v>1109</v>
      </c>
      <c r="H24" s="48">
        <f t="shared" si="1"/>
        <v>1836</v>
      </c>
      <c r="I24" s="48">
        <v>724</v>
      </c>
      <c r="J24" s="48">
        <v>1112</v>
      </c>
      <c r="K24" s="48">
        <f t="shared" si="2"/>
        <v>1633</v>
      </c>
      <c r="L24" s="48">
        <v>630</v>
      </c>
      <c r="M24" s="48">
        <v>1003</v>
      </c>
      <c r="N24" s="48">
        <f t="shared" si="7"/>
        <v>1578</v>
      </c>
      <c r="O24" s="48">
        <v>682</v>
      </c>
      <c r="P24" s="48">
        <v>896</v>
      </c>
      <c r="Q24" s="52"/>
      <c r="R24" s="52"/>
    </row>
    <row r="25" spans="1:18" s="3" customFormat="1" ht="16.5" customHeight="1">
      <c r="A25" s="1"/>
      <c r="B25" s="37">
        <v>80</v>
      </c>
      <c r="C25" s="42" t="s">
        <v>38</v>
      </c>
      <c r="D25" s="39">
        <v>84</v>
      </c>
      <c r="E25" s="45">
        <f t="shared" si="0"/>
        <v>1501</v>
      </c>
      <c r="F25" s="48">
        <v>476</v>
      </c>
      <c r="G25" s="48">
        <v>1025</v>
      </c>
      <c r="H25" s="48">
        <f t="shared" si="1"/>
        <v>1546</v>
      </c>
      <c r="I25" s="48">
        <v>565</v>
      </c>
      <c r="J25" s="48">
        <v>981</v>
      </c>
      <c r="K25" s="48">
        <f t="shared" si="2"/>
        <v>1526</v>
      </c>
      <c r="L25" s="48">
        <v>522</v>
      </c>
      <c r="M25" s="48">
        <v>1004</v>
      </c>
      <c r="N25" s="48">
        <f t="shared" si="7"/>
        <v>1372</v>
      </c>
      <c r="O25" s="48">
        <v>479</v>
      </c>
      <c r="P25" s="48">
        <v>893</v>
      </c>
      <c r="Q25" s="52"/>
      <c r="R25" s="52"/>
    </row>
    <row r="26" spans="1:18" s="3" customFormat="1" ht="16.5" customHeight="1">
      <c r="A26" s="1"/>
      <c r="B26" s="37">
        <v>85</v>
      </c>
      <c r="C26" s="42" t="s">
        <v>38</v>
      </c>
      <c r="D26" s="39">
        <v>89</v>
      </c>
      <c r="E26" s="45">
        <f t="shared" si="0"/>
        <v>793</v>
      </c>
      <c r="F26" s="48">
        <v>216</v>
      </c>
      <c r="G26" s="48">
        <v>577</v>
      </c>
      <c r="H26" s="48">
        <f t="shared" si="1"/>
        <v>1054</v>
      </c>
      <c r="I26" s="48">
        <v>285</v>
      </c>
      <c r="J26" s="48">
        <v>769</v>
      </c>
      <c r="K26" s="48">
        <f t="shared" si="2"/>
        <v>1114</v>
      </c>
      <c r="L26" s="48">
        <v>344</v>
      </c>
      <c r="M26" s="48">
        <v>770</v>
      </c>
      <c r="N26" s="48">
        <f t="shared" si="7"/>
        <v>1165</v>
      </c>
      <c r="O26" s="48">
        <v>334</v>
      </c>
      <c r="P26" s="48">
        <v>831</v>
      </c>
      <c r="Q26" s="52"/>
      <c r="R26" s="52"/>
    </row>
    <row r="27" spans="1:18" s="3" customFormat="1" ht="16.5" customHeight="1">
      <c r="A27" s="1"/>
      <c r="B27" s="37">
        <v>90</v>
      </c>
      <c r="C27" s="42" t="s">
        <v>38</v>
      </c>
      <c r="D27" s="39">
        <v>94</v>
      </c>
      <c r="E27" s="45">
        <f t="shared" si="0"/>
        <v>356</v>
      </c>
      <c r="F27" s="48">
        <v>74</v>
      </c>
      <c r="G27" s="48">
        <v>282</v>
      </c>
      <c r="H27" s="48">
        <f t="shared" si="1"/>
        <v>460</v>
      </c>
      <c r="I27" s="48">
        <v>93</v>
      </c>
      <c r="J27" s="48">
        <v>367</v>
      </c>
      <c r="K27" s="48">
        <f t="shared" si="2"/>
        <v>618</v>
      </c>
      <c r="L27" s="48">
        <v>119</v>
      </c>
      <c r="M27" s="48">
        <v>499</v>
      </c>
      <c r="N27" s="48">
        <f t="shared" si="7"/>
        <v>628</v>
      </c>
      <c r="O27" s="48">
        <v>151</v>
      </c>
      <c r="P27" s="48">
        <v>477</v>
      </c>
      <c r="Q27" s="52"/>
      <c r="R27" s="52"/>
    </row>
    <row r="28" spans="1:18" s="3" customFormat="1" ht="16.5" customHeight="1">
      <c r="A28" s="1"/>
      <c r="B28" s="37">
        <v>95</v>
      </c>
      <c r="C28" s="42" t="s">
        <v>38</v>
      </c>
      <c r="D28" s="39">
        <v>99</v>
      </c>
      <c r="E28" s="45">
        <f t="shared" si="0"/>
        <v>106</v>
      </c>
      <c r="F28" s="48">
        <v>11</v>
      </c>
      <c r="G28" s="48">
        <v>95</v>
      </c>
      <c r="H28" s="48">
        <f t="shared" si="1"/>
        <v>137</v>
      </c>
      <c r="I28" s="48">
        <v>18</v>
      </c>
      <c r="J28" s="48">
        <v>119</v>
      </c>
      <c r="K28" s="48">
        <f t="shared" si="2"/>
        <v>163</v>
      </c>
      <c r="L28" s="48">
        <v>27</v>
      </c>
      <c r="M28" s="48">
        <v>136</v>
      </c>
      <c r="N28" s="48">
        <f t="shared" si="7"/>
        <v>234</v>
      </c>
      <c r="O28" s="48">
        <v>39</v>
      </c>
      <c r="P28" s="48">
        <v>195</v>
      </c>
    </row>
    <row r="29" spans="1:18" s="3" customFormat="1" ht="16.5" customHeight="1">
      <c r="A29" s="198" t="s">
        <v>37</v>
      </c>
      <c r="B29" s="198"/>
      <c r="C29" s="198"/>
      <c r="D29" s="199"/>
      <c r="E29" s="45">
        <f t="shared" si="0"/>
        <v>14</v>
      </c>
      <c r="F29" s="48">
        <v>1</v>
      </c>
      <c r="G29" s="48">
        <v>13</v>
      </c>
      <c r="H29" s="48">
        <f t="shared" si="1"/>
        <v>22</v>
      </c>
      <c r="I29" s="48">
        <v>1</v>
      </c>
      <c r="J29" s="48">
        <v>21</v>
      </c>
      <c r="K29" s="48">
        <f t="shared" si="2"/>
        <v>30</v>
      </c>
      <c r="L29" s="48">
        <v>6</v>
      </c>
      <c r="M29" s="48">
        <v>24</v>
      </c>
      <c r="N29" s="48">
        <f t="shared" si="7"/>
        <v>38</v>
      </c>
      <c r="O29" s="48">
        <v>8</v>
      </c>
      <c r="P29" s="48">
        <v>30</v>
      </c>
    </row>
    <row r="30" spans="1:18" s="3" customFormat="1" ht="16.5" customHeight="1">
      <c r="A30" s="200" t="s">
        <v>7</v>
      </c>
      <c r="B30" s="200"/>
      <c r="C30" s="200"/>
      <c r="D30" s="201"/>
      <c r="E30" s="141">
        <v>57</v>
      </c>
      <c r="F30" s="50">
        <v>30</v>
      </c>
      <c r="G30" s="50">
        <v>27</v>
      </c>
      <c r="H30" s="48">
        <v>2</v>
      </c>
      <c r="I30" s="50">
        <v>2</v>
      </c>
      <c r="J30" s="49" t="s">
        <v>62</v>
      </c>
      <c r="K30" s="48">
        <f t="shared" si="2"/>
        <v>59</v>
      </c>
      <c r="L30" s="50">
        <v>29</v>
      </c>
      <c r="M30" s="50">
        <v>30</v>
      </c>
      <c r="N30" s="48">
        <f t="shared" si="7"/>
        <v>120</v>
      </c>
      <c r="O30" s="50">
        <v>60</v>
      </c>
      <c r="P30" s="50">
        <v>60</v>
      </c>
    </row>
    <row r="31" spans="1:18" s="3" customFormat="1" ht="5.25" customHeight="1">
      <c r="A31" s="5"/>
      <c r="B31" s="5"/>
      <c r="C31" s="5"/>
      <c r="D31" s="5"/>
      <c r="E31" s="46"/>
      <c r="F31" s="11"/>
      <c r="G31" s="11"/>
      <c r="H31" s="11"/>
      <c r="I31" s="11"/>
      <c r="J31" s="11"/>
      <c r="K31" s="11"/>
      <c r="L31" s="11"/>
      <c r="M31" s="11"/>
      <c r="N31" s="11"/>
      <c r="O31" s="11"/>
      <c r="P31" s="11"/>
    </row>
    <row r="32" spans="1:18" s="3" customFormat="1" ht="17.25" customHeight="1">
      <c r="A32" s="7"/>
      <c r="B32" s="7"/>
      <c r="C32" s="7"/>
      <c r="D32" s="7"/>
      <c r="E32" s="1"/>
      <c r="F32" s="1"/>
      <c r="G32" s="1"/>
      <c r="H32" s="1"/>
      <c r="I32" s="1"/>
      <c r="J32" s="1"/>
      <c r="K32" s="1"/>
      <c r="L32" s="1"/>
      <c r="M32" s="29"/>
      <c r="N32" s="1"/>
      <c r="O32" s="1"/>
      <c r="P32" s="29"/>
    </row>
    <row r="33" spans="1:16" s="3" customFormat="1" ht="21.75" customHeight="1">
      <c r="A33" s="7"/>
      <c r="B33" s="7"/>
      <c r="C33" s="7"/>
      <c r="D33" s="7"/>
      <c r="E33" s="1"/>
      <c r="F33" s="1"/>
      <c r="G33" s="1"/>
      <c r="H33" s="1"/>
      <c r="I33" s="1"/>
      <c r="J33" s="1"/>
      <c r="K33" s="1"/>
      <c r="L33" s="1"/>
      <c r="M33" s="29"/>
      <c r="N33" s="1"/>
      <c r="O33" s="1"/>
      <c r="P33" s="29" t="s">
        <v>43</v>
      </c>
    </row>
    <row r="34" spans="1:16" s="3" customFormat="1" ht="17.25" customHeight="1">
      <c r="A34" s="40"/>
      <c r="B34" s="40"/>
      <c r="C34" s="40"/>
      <c r="D34" s="40"/>
      <c r="E34" s="34"/>
      <c r="F34" s="34"/>
      <c r="G34" s="34"/>
      <c r="H34" s="34"/>
      <c r="I34" s="34"/>
      <c r="J34" s="34"/>
      <c r="K34" s="34"/>
      <c r="L34" s="34"/>
      <c r="M34" s="34"/>
      <c r="N34" s="34"/>
      <c r="O34" s="34"/>
      <c r="P34" s="34"/>
    </row>
    <row r="35" spans="1:16" s="3" customFormat="1" ht="17.25" customHeight="1">
      <c r="A35" s="40"/>
      <c r="B35" s="40"/>
      <c r="C35" s="40"/>
      <c r="D35" s="40"/>
      <c r="E35" s="34"/>
      <c r="F35" s="34"/>
      <c r="G35" s="34"/>
      <c r="H35" s="34"/>
      <c r="I35" s="34"/>
      <c r="J35" s="34"/>
      <c r="K35" s="34"/>
      <c r="L35" s="34"/>
      <c r="M35" s="34"/>
      <c r="N35" s="34"/>
      <c r="O35" s="34"/>
      <c r="P35" s="34"/>
    </row>
    <row r="36" spans="1:16" s="3" customFormat="1" ht="16.5" customHeight="1">
      <c r="A36" s="40"/>
      <c r="B36" s="40"/>
      <c r="C36" s="40"/>
      <c r="D36" s="40"/>
      <c r="E36" s="34"/>
      <c r="F36" s="34"/>
      <c r="G36" s="34"/>
      <c r="H36" s="34"/>
      <c r="I36" s="34"/>
      <c r="J36" s="34"/>
      <c r="K36" s="34"/>
      <c r="L36" s="34"/>
      <c r="M36" s="34"/>
      <c r="N36" s="34"/>
      <c r="O36" s="34"/>
      <c r="P36" s="34"/>
    </row>
    <row r="37" spans="1:16" s="3" customFormat="1" ht="16.5" customHeight="1">
      <c r="A37" s="40"/>
      <c r="B37" s="40"/>
      <c r="C37" s="40"/>
      <c r="D37" s="40"/>
      <c r="E37" s="34"/>
      <c r="F37" s="34"/>
      <c r="G37" s="34"/>
      <c r="H37" s="34"/>
      <c r="I37" s="34"/>
      <c r="J37" s="34"/>
      <c r="K37" s="34"/>
      <c r="L37" s="34"/>
      <c r="M37" s="34"/>
      <c r="N37" s="34"/>
      <c r="O37" s="34"/>
      <c r="P37" s="34"/>
    </row>
    <row r="38" spans="1:16" s="3" customFormat="1" ht="16.5" customHeight="1">
      <c r="A38" s="40"/>
      <c r="B38" s="40"/>
      <c r="C38" s="40"/>
      <c r="D38" s="40"/>
      <c r="E38" s="34"/>
      <c r="F38" s="34"/>
      <c r="G38" s="34"/>
      <c r="H38" s="34"/>
      <c r="I38" s="34"/>
      <c r="J38" s="34"/>
      <c r="K38" s="34"/>
      <c r="L38" s="34"/>
      <c r="M38" s="34"/>
      <c r="N38" s="34"/>
      <c r="O38" s="34"/>
      <c r="P38" s="34"/>
    </row>
    <row r="39" spans="1:16" s="3" customFormat="1" ht="16.5" customHeight="1">
      <c r="A39" s="40"/>
      <c r="B39" s="40"/>
      <c r="C39" s="40"/>
      <c r="D39" s="40"/>
      <c r="E39" s="34"/>
      <c r="F39" s="34"/>
      <c r="G39" s="34"/>
      <c r="H39" s="34"/>
      <c r="I39" s="34"/>
      <c r="J39" s="34"/>
      <c r="K39" s="34"/>
      <c r="L39" s="34"/>
      <c r="M39" s="34"/>
      <c r="N39" s="34"/>
      <c r="O39" s="34"/>
      <c r="P39" s="34"/>
    </row>
    <row r="40" spans="1:16" s="3" customFormat="1" ht="16.5" customHeight="1">
      <c r="A40" s="40"/>
      <c r="B40" s="40"/>
      <c r="C40" s="40"/>
      <c r="D40" s="40"/>
      <c r="E40" s="34"/>
      <c r="F40" s="34"/>
      <c r="G40" s="34"/>
      <c r="H40" s="34"/>
      <c r="I40" s="34"/>
      <c r="J40" s="34"/>
      <c r="K40" s="34"/>
      <c r="L40" s="34"/>
      <c r="M40" s="34"/>
      <c r="N40" s="34"/>
      <c r="O40" s="34"/>
      <c r="P40" s="34"/>
    </row>
    <row r="41" spans="1:16" s="3" customFormat="1" ht="3.75" customHeight="1">
      <c r="A41" s="40"/>
      <c r="B41" s="40"/>
      <c r="C41" s="40"/>
      <c r="D41" s="40"/>
      <c r="E41" s="34"/>
      <c r="F41" s="34"/>
      <c r="G41" s="34"/>
      <c r="H41" s="34"/>
      <c r="I41" s="34"/>
      <c r="J41" s="34"/>
      <c r="K41" s="34"/>
      <c r="L41" s="34"/>
      <c r="M41" s="34"/>
      <c r="N41" s="34"/>
      <c r="O41" s="34"/>
      <c r="P41" s="34"/>
    </row>
    <row r="42" spans="1:16" s="3" customFormat="1" ht="17.25" customHeight="1">
      <c r="A42" s="40"/>
      <c r="B42" s="40"/>
      <c r="C42" s="40"/>
      <c r="D42" s="40"/>
      <c r="E42" s="34"/>
      <c r="F42" s="34"/>
      <c r="G42" s="34"/>
      <c r="H42" s="34"/>
      <c r="I42" s="34"/>
      <c r="J42" s="34"/>
      <c r="K42" s="34"/>
      <c r="L42" s="34"/>
      <c r="M42" s="34"/>
      <c r="N42" s="34"/>
      <c r="O42" s="34"/>
      <c r="P42" s="34"/>
    </row>
    <row r="43" spans="1:16" s="3" customFormat="1" ht="17.25" customHeight="1">
      <c r="A43" s="40"/>
      <c r="B43" s="40"/>
      <c r="C43" s="40"/>
      <c r="D43" s="40"/>
      <c r="E43" s="34"/>
      <c r="F43" s="34"/>
      <c r="G43" s="34"/>
      <c r="H43" s="34"/>
      <c r="I43" s="34"/>
      <c r="J43" s="34"/>
      <c r="K43" s="34"/>
      <c r="L43" s="34"/>
      <c r="M43" s="34"/>
      <c r="N43" s="34"/>
      <c r="O43" s="34"/>
      <c r="P43" s="34"/>
    </row>
    <row r="44" spans="1:16" s="3" customFormat="1" ht="17.25" customHeight="1">
      <c r="A44" s="40"/>
      <c r="B44" s="40"/>
      <c r="C44" s="40"/>
      <c r="D44" s="40"/>
      <c r="E44" s="34"/>
      <c r="F44" s="34"/>
      <c r="G44" s="34"/>
      <c r="H44" s="34"/>
      <c r="I44" s="34"/>
      <c r="J44" s="34"/>
      <c r="K44" s="34"/>
      <c r="L44" s="34"/>
      <c r="M44" s="34"/>
      <c r="N44" s="34"/>
      <c r="O44" s="34"/>
      <c r="P44" s="34"/>
    </row>
    <row r="45" spans="1:16" s="3" customFormat="1" ht="17.25" customHeight="1">
      <c r="A45" s="40"/>
      <c r="B45" s="40"/>
      <c r="C45" s="40"/>
      <c r="D45" s="40"/>
      <c r="E45" s="34"/>
      <c r="F45" s="34"/>
      <c r="G45" s="34"/>
      <c r="H45" s="34"/>
      <c r="I45" s="34"/>
      <c r="J45" s="34"/>
      <c r="K45" s="34"/>
      <c r="L45" s="34"/>
      <c r="M45" s="34"/>
      <c r="N45" s="34"/>
      <c r="O45" s="34"/>
      <c r="P45" s="34"/>
    </row>
    <row r="46" spans="1:16" s="3" customFormat="1" ht="16.5" customHeight="1">
      <c r="A46" s="40"/>
      <c r="B46" s="40"/>
      <c r="C46" s="40"/>
      <c r="D46" s="40"/>
      <c r="E46" s="34"/>
      <c r="F46" s="34"/>
      <c r="G46" s="34"/>
      <c r="H46" s="34"/>
      <c r="I46" s="34"/>
      <c r="J46" s="34"/>
      <c r="K46" s="34"/>
      <c r="L46" s="34"/>
      <c r="M46" s="34"/>
      <c r="N46" s="34"/>
      <c r="O46" s="34"/>
      <c r="P46" s="34"/>
    </row>
    <row r="47" spans="1:16" s="3" customFormat="1" ht="16.5" customHeight="1">
      <c r="A47" s="40"/>
      <c r="B47" s="40"/>
      <c r="C47" s="40"/>
      <c r="D47" s="40"/>
      <c r="E47" s="34"/>
      <c r="F47" s="34"/>
      <c r="G47" s="34"/>
      <c r="H47" s="34"/>
      <c r="I47" s="34"/>
      <c r="J47" s="34"/>
      <c r="K47" s="34"/>
      <c r="L47" s="34"/>
      <c r="M47" s="34"/>
      <c r="N47" s="34"/>
      <c r="O47" s="34"/>
      <c r="P47" s="34"/>
    </row>
    <row r="48" spans="1:16" s="3" customFormat="1" ht="16.5" customHeight="1">
      <c r="A48" s="40"/>
      <c r="B48" s="40"/>
      <c r="C48" s="40"/>
      <c r="D48" s="40"/>
      <c r="E48" s="34"/>
      <c r="F48" s="34"/>
      <c r="G48" s="34"/>
      <c r="H48" s="34"/>
      <c r="I48" s="34"/>
      <c r="J48" s="34"/>
      <c r="K48" s="34"/>
      <c r="L48" s="34"/>
      <c r="M48" s="34"/>
      <c r="N48" s="34"/>
      <c r="O48" s="34"/>
      <c r="P48" s="34"/>
    </row>
    <row r="49" spans="1:16" s="3" customFormat="1" ht="16.5" customHeight="1">
      <c r="A49" s="40"/>
      <c r="B49" s="40"/>
      <c r="C49" s="40"/>
      <c r="D49" s="40"/>
      <c r="E49" s="34"/>
      <c r="F49" s="34"/>
      <c r="G49" s="34"/>
      <c r="H49" s="34"/>
      <c r="I49" s="34"/>
      <c r="J49" s="34"/>
      <c r="K49" s="34"/>
      <c r="L49" s="34"/>
      <c r="M49" s="34"/>
      <c r="N49" s="34"/>
      <c r="O49" s="34"/>
      <c r="P49" s="34"/>
    </row>
    <row r="50" spans="1:16" s="3" customFormat="1" ht="16.5" customHeight="1">
      <c r="A50" s="40"/>
      <c r="B50" s="40"/>
      <c r="C50" s="40"/>
      <c r="D50" s="40"/>
      <c r="E50" s="34"/>
      <c r="F50" s="34"/>
      <c r="G50" s="34"/>
      <c r="H50" s="34"/>
      <c r="I50" s="34"/>
      <c r="J50" s="34"/>
      <c r="K50" s="34"/>
      <c r="L50" s="34"/>
      <c r="M50" s="34"/>
      <c r="N50" s="34"/>
      <c r="O50" s="34"/>
      <c r="P50" s="34"/>
    </row>
    <row r="51" spans="1:16" s="3" customFormat="1" ht="5.25" customHeight="1">
      <c r="A51" s="40"/>
      <c r="B51" s="40"/>
      <c r="C51" s="40"/>
      <c r="D51" s="40"/>
      <c r="E51" s="34"/>
      <c r="F51" s="34"/>
      <c r="G51" s="34"/>
      <c r="H51" s="34"/>
      <c r="I51" s="34"/>
      <c r="J51" s="34"/>
      <c r="K51" s="34"/>
      <c r="L51" s="34"/>
      <c r="M51" s="34"/>
      <c r="N51" s="34"/>
      <c r="O51" s="34"/>
      <c r="P51" s="34"/>
    </row>
    <row r="52" spans="1:16" s="3" customFormat="1" ht="17.25" customHeight="1">
      <c r="A52" s="40"/>
      <c r="B52" s="40"/>
      <c r="C52" s="40"/>
      <c r="D52" s="40"/>
      <c r="E52" s="34"/>
      <c r="F52" s="34"/>
      <c r="G52" s="34"/>
      <c r="H52" s="34"/>
      <c r="I52" s="34"/>
      <c r="J52" s="34"/>
      <c r="K52" s="34"/>
      <c r="L52" s="34"/>
      <c r="M52" s="34"/>
      <c r="N52" s="34"/>
      <c r="O52" s="34"/>
      <c r="P52" s="34"/>
    </row>
    <row r="53" spans="1:16" s="3" customFormat="1" ht="17.25" customHeight="1">
      <c r="A53" s="40"/>
      <c r="B53" s="40"/>
      <c r="C53" s="40"/>
      <c r="D53" s="40"/>
      <c r="E53" s="34"/>
      <c r="F53" s="34"/>
      <c r="G53" s="34"/>
      <c r="H53" s="34"/>
      <c r="I53" s="34"/>
      <c r="J53" s="34"/>
      <c r="K53" s="34"/>
      <c r="L53" s="34"/>
      <c r="M53" s="34"/>
      <c r="N53" s="34"/>
      <c r="O53" s="34"/>
      <c r="P53" s="34"/>
    </row>
    <row r="54" spans="1:16" s="34" customFormat="1" ht="17.25" customHeight="1">
      <c r="A54" s="40"/>
      <c r="B54" s="40"/>
      <c r="C54" s="40"/>
      <c r="D54" s="40"/>
    </row>
    <row r="55" spans="1:16" s="34" customFormat="1" ht="17.25" customHeight="1">
      <c r="A55" s="40"/>
      <c r="B55" s="40"/>
      <c r="C55" s="40"/>
      <c r="D55" s="40"/>
    </row>
    <row r="56" spans="1:16" s="34" customFormat="1" ht="17.25" customHeight="1">
      <c r="A56" s="40"/>
      <c r="B56" s="40"/>
      <c r="C56" s="40"/>
      <c r="D56" s="40"/>
    </row>
    <row r="57" spans="1:16" s="34" customFormat="1" ht="17.25" customHeight="1">
      <c r="A57" s="40"/>
      <c r="B57" s="40"/>
      <c r="C57" s="40"/>
      <c r="D57" s="40"/>
    </row>
    <row r="58" spans="1:16" s="34" customFormat="1" ht="17.25" customHeight="1">
      <c r="A58" s="40"/>
      <c r="B58" s="40"/>
      <c r="C58" s="40"/>
      <c r="D58" s="40"/>
    </row>
    <row r="59" spans="1:16" s="34" customFormat="1" ht="17.25" customHeight="1">
      <c r="A59" s="40"/>
      <c r="B59" s="40"/>
      <c r="C59" s="40"/>
      <c r="D59" s="40"/>
    </row>
    <row r="60" spans="1:16" s="34" customFormat="1" ht="17.25" customHeight="1">
      <c r="A60" s="40"/>
      <c r="B60" s="40"/>
      <c r="C60" s="40"/>
      <c r="D60" s="40"/>
    </row>
    <row r="61" spans="1:16" s="34" customFormat="1" ht="17.25" customHeight="1">
      <c r="A61" s="40"/>
      <c r="B61" s="40"/>
      <c r="C61" s="40"/>
      <c r="D61" s="40"/>
    </row>
    <row r="62" spans="1:16" s="34" customFormat="1" ht="17.25" customHeight="1">
      <c r="A62" s="40"/>
      <c r="B62" s="40"/>
      <c r="C62" s="40"/>
      <c r="D62" s="40"/>
    </row>
    <row r="63" spans="1:16" s="34" customFormat="1" ht="17.25" customHeight="1">
      <c r="A63" s="40"/>
      <c r="B63" s="40"/>
      <c r="C63" s="40"/>
      <c r="D63" s="40"/>
    </row>
    <row r="64" spans="1:16" s="34" customFormat="1" ht="17.25" customHeight="1">
      <c r="A64" s="40"/>
      <c r="B64" s="40"/>
      <c r="C64" s="40"/>
      <c r="D64" s="40"/>
    </row>
    <row r="65" spans="1:4" s="34" customFormat="1" ht="17.25" customHeight="1">
      <c r="A65" s="40"/>
      <c r="B65" s="40"/>
      <c r="C65" s="40"/>
      <c r="D65" s="40"/>
    </row>
    <row r="66" spans="1:4" s="34" customFormat="1" ht="17.25" customHeight="1">
      <c r="A66" s="40"/>
      <c r="B66" s="40"/>
      <c r="C66" s="40"/>
      <c r="D66" s="40"/>
    </row>
    <row r="67" spans="1:4" s="34" customFormat="1" ht="17.25" customHeight="1">
      <c r="A67" s="40"/>
      <c r="B67" s="40"/>
      <c r="C67" s="40"/>
      <c r="D67" s="40"/>
    </row>
    <row r="68" spans="1:4" s="34" customFormat="1" ht="17.25" customHeight="1">
      <c r="A68" s="40"/>
      <c r="B68" s="40"/>
      <c r="C68" s="40"/>
      <c r="D68" s="40"/>
    </row>
    <row r="69" spans="1:4" s="34" customFormat="1" ht="17.25" customHeight="1">
      <c r="A69" s="40"/>
      <c r="B69" s="40"/>
      <c r="C69" s="40"/>
      <c r="D69" s="40"/>
    </row>
    <row r="70" spans="1:4" s="34" customFormat="1" ht="17.25" customHeight="1">
      <c r="A70" s="40"/>
      <c r="B70" s="40"/>
      <c r="C70" s="40"/>
      <c r="D70" s="40"/>
    </row>
    <row r="71" spans="1:4" s="34" customFormat="1" ht="17.25" customHeight="1">
      <c r="A71" s="40"/>
      <c r="B71" s="40"/>
      <c r="C71" s="40"/>
      <c r="D71" s="40"/>
    </row>
    <row r="72" spans="1:4" s="34" customFormat="1" ht="17.25" customHeight="1">
      <c r="A72" s="40"/>
      <c r="B72" s="40"/>
      <c r="C72" s="40"/>
      <c r="D72" s="40"/>
    </row>
    <row r="73" spans="1:4" s="34" customFormat="1" ht="17.25" customHeight="1">
      <c r="A73" s="40"/>
      <c r="B73" s="40"/>
      <c r="C73" s="40"/>
      <c r="D73" s="40"/>
    </row>
    <row r="74" spans="1:4" s="34" customFormat="1" ht="17.25" customHeight="1">
      <c r="A74" s="40"/>
      <c r="B74" s="40"/>
      <c r="C74" s="40"/>
      <c r="D74" s="40"/>
    </row>
    <row r="75" spans="1:4" s="34" customFormat="1" ht="17.25" customHeight="1">
      <c r="A75" s="40"/>
      <c r="B75" s="40"/>
      <c r="C75" s="40"/>
      <c r="D75" s="40"/>
    </row>
    <row r="76" spans="1:4" s="34" customFormat="1" ht="17.25" customHeight="1">
      <c r="A76" s="40"/>
      <c r="B76" s="40"/>
      <c r="C76" s="40"/>
      <c r="D76" s="40"/>
    </row>
    <row r="77" spans="1:4" s="34" customFormat="1" ht="17.25" customHeight="1">
      <c r="A77" s="40"/>
      <c r="B77" s="40"/>
      <c r="C77" s="40"/>
      <c r="D77" s="40"/>
    </row>
    <row r="78" spans="1:4" s="34" customFormat="1" ht="17.25" customHeight="1">
      <c r="A78" s="40"/>
      <c r="B78" s="40"/>
      <c r="C78" s="40"/>
      <c r="D78" s="40"/>
    </row>
    <row r="79" spans="1:4" s="34" customFormat="1" ht="17.25" customHeight="1">
      <c r="A79" s="40"/>
      <c r="B79" s="40"/>
      <c r="C79" s="40"/>
      <c r="D79" s="40"/>
    </row>
    <row r="80" spans="1:4" s="34" customFormat="1" ht="17.25" customHeight="1">
      <c r="A80" s="40"/>
      <c r="B80" s="40"/>
      <c r="C80" s="40"/>
      <c r="D80" s="40"/>
    </row>
    <row r="81" spans="1:4" s="34" customFormat="1" ht="17.25" customHeight="1">
      <c r="A81" s="40"/>
      <c r="B81" s="40"/>
      <c r="C81" s="40"/>
      <c r="D81" s="40"/>
    </row>
    <row r="82" spans="1:4" s="34" customFormat="1" ht="17.25" customHeight="1">
      <c r="A82" s="40"/>
      <c r="B82" s="40"/>
      <c r="C82" s="40"/>
      <c r="D82" s="40"/>
    </row>
    <row r="83" spans="1:4" s="34" customFormat="1" ht="17.25" customHeight="1">
      <c r="A83" s="40"/>
      <c r="B83" s="40"/>
      <c r="C83" s="40"/>
      <c r="D83" s="40"/>
    </row>
    <row r="84" spans="1:4" s="34" customFormat="1" ht="17.25" customHeight="1">
      <c r="A84" s="40"/>
      <c r="B84" s="40"/>
      <c r="C84" s="40"/>
      <c r="D84" s="40"/>
    </row>
    <row r="85" spans="1:4" s="34" customFormat="1" ht="17.25" customHeight="1">
      <c r="A85" s="40"/>
      <c r="B85" s="40"/>
      <c r="C85" s="40"/>
      <c r="D85" s="40"/>
    </row>
    <row r="86" spans="1:4" s="34" customFormat="1" ht="17.25" customHeight="1">
      <c r="A86" s="40"/>
      <c r="B86" s="40"/>
      <c r="C86" s="40"/>
      <c r="D86" s="40"/>
    </row>
    <row r="87" spans="1:4" s="34" customFormat="1" ht="17.25" customHeight="1">
      <c r="A87" s="40"/>
      <c r="B87" s="40"/>
      <c r="C87" s="40"/>
      <c r="D87" s="40"/>
    </row>
    <row r="88" spans="1:4" s="34" customFormat="1" ht="17.25" customHeight="1">
      <c r="A88" s="40"/>
      <c r="B88" s="40"/>
      <c r="C88" s="40"/>
      <c r="D88" s="40"/>
    </row>
    <row r="89" spans="1:4" s="34" customFormat="1" ht="17.25" customHeight="1">
      <c r="A89" s="40"/>
      <c r="B89" s="40"/>
      <c r="C89" s="40"/>
      <c r="D89" s="40"/>
    </row>
    <row r="90" spans="1:4" s="34" customFormat="1" ht="17.25" customHeight="1">
      <c r="A90" s="40"/>
      <c r="B90" s="40"/>
      <c r="C90" s="40"/>
      <c r="D90" s="40"/>
    </row>
    <row r="91" spans="1:4" s="34" customFormat="1" ht="17.25" customHeight="1">
      <c r="A91" s="40"/>
      <c r="B91" s="40"/>
      <c r="C91" s="40"/>
      <c r="D91" s="40"/>
    </row>
    <row r="92" spans="1:4" s="34" customFormat="1" ht="17.25" customHeight="1">
      <c r="A92" s="40"/>
      <c r="B92" s="40"/>
      <c r="C92" s="40"/>
      <c r="D92" s="40"/>
    </row>
    <row r="93" spans="1:4" s="34" customFormat="1" ht="17.25" customHeight="1">
      <c r="A93" s="40"/>
      <c r="B93" s="40"/>
      <c r="C93" s="40"/>
      <c r="D93" s="40"/>
    </row>
    <row r="94" spans="1:4" s="34" customFormat="1" ht="17.25" customHeight="1">
      <c r="A94" s="40"/>
      <c r="B94" s="40"/>
      <c r="C94" s="40"/>
      <c r="D94" s="40"/>
    </row>
    <row r="95" spans="1:4" s="34" customFormat="1" ht="17.25" customHeight="1">
      <c r="A95" s="40"/>
      <c r="B95" s="40"/>
      <c r="C95" s="40"/>
      <c r="D95" s="40"/>
    </row>
    <row r="96" spans="1:4" s="34" customFormat="1" ht="17.25" customHeight="1">
      <c r="A96" s="40"/>
      <c r="B96" s="40"/>
      <c r="C96" s="40"/>
      <c r="D96" s="40"/>
    </row>
    <row r="97" spans="1:4" s="34" customFormat="1" ht="17.25" customHeight="1">
      <c r="A97" s="40"/>
      <c r="B97" s="40"/>
      <c r="C97" s="40"/>
      <c r="D97" s="40"/>
    </row>
    <row r="98" spans="1:4" s="34" customFormat="1" ht="17.25" customHeight="1">
      <c r="A98" s="40"/>
      <c r="B98" s="40"/>
      <c r="C98" s="40"/>
      <c r="D98" s="40"/>
    </row>
    <row r="99" spans="1:4" s="34" customFormat="1" ht="17.25" customHeight="1">
      <c r="A99" s="40"/>
      <c r="B99" s="40"/>
      <c r="C99" s="40"/>
      <c r="D99" s="40"/>
    </row>
    <row r="100" spans="1:4" s="34" customFormat="1" ht="17.25" customHeight="1">
      <c r="A100" s="40"/>
      <c r="B100" s="40"/>
      <c r="C100" s="40"/>
      <c r="D100" s="40"/>
    </row>
    <row r="101" spans="1:4" s="34" customFormat="1" ht="17.25" customHeight="1">
      <c r="A101" s="40"/>
      <c r="B101" s="40"/>
      <c r="C101" s="40"/>
      <c r="D101" s="40"/>
    </row>
    <row r="102" spans="1:4" s="34" customFormat="1" ht="17.25" customHeight="1">
      <c r="A102" s="40"/>
      <c r="B102" s="40"/>
      <c r="C102" s="40"/>
      <c r="D102" s="40"/>
    </row>
    <row r="103" spans="1:4" s="34" customFormat="1" ht="17.25" customHeight="1">
      <c r="A103" s="40"/>
      <c r="B103" s="40"/>
      <c r="C103" s="40"/>
      <c r="D103" s="40"/>
    </row>
    <row r="104" spans="1:4" s="34" customFormat="1" ht="17.25" customHeight="1">
      <c r="A104" s="40"/>
      <c r="B104" s="40"/>
      <c r="C104" s="40"/>
      <c r="D104" s="40"/>
    </row>
    <row r="105" spans="1:4" s="34" customFormat="1" ht="17.25" customHeight="1">
      <c r="A105" s="40"/>
      <c r="B105" s="40"/>
      <c r="C105" s="40"/>
      <c r="D105" s="40"/>
    </row>
    <row r="106" spans="1:4" s="34" customFormat="1" ht="17.25" customHeight="1">
      <c r="A106" s="40"/>
      <c r="B106" s="40"/>
      <c r="C106" s="40"/>
      <c r="D106" s="40"/>
    </row>
    <row r="107" spans="1:4" s="34" customFormat="1" ht="17.25" customHeight="1">
      <c r="A107" s="40"/>
      <c r="B107" s="40"/>
      <c r="C107" s="40"/>
      <c r="D107" s="40"/>
    </row>
    <row r="108" spans="1:4" s="34" customFormat="1" ht="17.25" customHeight="1">
      <c r="A108" s="40"/>
      <c r="B108" s="40"/>
      <c r="C108" s="40"/>
      <c r="D108" s="40"/>
    </row>
    <row r="109" spans="1:4" s="34" customFormat="1" ht="17.25" customHeight="1">
      <c r="A109" s="40"/>
      <c r="B109" s="40"/>
      <c r="C109" s="40"/>
      <c r="D109" s="40"/>
    </row>
    <row r="110" spans="1:4" s="34" customFormat="1" ht="17.25" customHeight="1">
      <c r="A110" s="40"/>
      <c r="B110" s="40"/>
      <c r="C110" s="40"/>
      <c r="D110" s="40"/>
    </row>
    <row r="111" spans="1:4" s="34" customFormat="1" ht="17.25" customHeight="1">
      <c r="A111" s="40"/>
      <c r="B111" s="40"/>
      <c r="C111" s="40"/>
      <c r="D111" s="40"/>
    </row>
    <row r="112" spans="1:4" s="34" customFormat="1" ht="17.25" customHeight="1">
      <c r="A112" s="40"/>
      <c r="B112" s="40"/>
      <c r="C112" s="40"/>
      <c r="D112" s="40"/>
    </row>
    <row r="113" spans="1:16" s="34" customFormat="1" ht="17.25" customHeight="1">
      <c r="A113" s="40"/>
      <c r="B113" s="40"/>
      <c r="C113" s="40"/>
      <c r="D113" s="40"/>
    </row>
    <row r="114" spans="1:16" s="34" customFormat="1" ht="17.25" customHeight="1">
      <c r="A114" s="40"/>
      <c r="B114" s="40"/>
      <c r="C114" s="40"/>
      <c r="D114" s="40"/>
    </row>
    <row r="115" spans="1:16" s="34" customFormat="1" ht="17.25" customHeight="1">
      <c r="A115" s="40"/>
      <c r="B115" s="40"/>
      <c r="C115" s="40"/>
      <c r="D115" s="40"/>
    </row>
    <row r="116" spans="1:16" s="34" customFormat="1" ht="17.25" customHeight="1">
      <c r="A116" s="40"/>
      <c r="B116" s="40"/>
      <c r="C116" s="40"/>
      <c r="D116" s="40"/>
    </row>
    <row r="117" spans="1:16" s="34" customFormat="1" ht="17.25" customHeight="1">
      <c r="A117" s="40"/>
      <c r="B117" s="40"/>
      <c r="C117" s="40"/>
      <c r="D117" s="40"/>
    </row>
    <row r="118" spans="1:16" s="34" customFormat="1" ht="17.25" customHeight="1">
      <c r="A118" s="40"/>
      <c r="B118" s="40"/>
      <c r="C118" s="40"/>
      <c r="D118" s="40"/>
    </row>
    <row r="119" spans="1:16" s="34" customFormat="1" ht="17.25" customHeight="1">
      <c r="A119" s="40"/>
      <c r="B119" s="40"/>
      <c r="C119" s="40"/>
      <c r="D119" s="40"/>
    </row>
    <row r="120" spans="1:16" s="34" customFormat="1" ht="17.25" customHeight="1">
      <c r="A120" s="40"/>
      <c r="B120" s="40"/>
      <c r="C120" s="40"/>
      <c r="D120" s="40"/>
    </row>
    <row r="121" spans="1:16" s="34" customFormat="1" ht="17.25" customHeight="1">
      <c r="A121" s="7"/>
      <c r="B121" s="7"/>
      <c r="C121" s="7"/>
      <c r="D121" s="7"/>
      <c r="E121" s="1"/>
      <c r="F121" s="1"/>
      <c r="G121" s="1"/>
      <c r="H121" s="1"/>
      <c r="I121" s="1"/>
      <c r="J121" s="1"/>
      <c r="K121" s="1"/>
      <c r="L121" s="1"/>
      <c r="M121" s="1"/>
      <c r="N121" s="1"/>
      <c r="O121" s="1"/>
      <c r="P121" s="1"/>
    </row>
    <row r="122" spans="1:16" s="34" customFormat="1" ht="17.25">
      <c r="A122" s="7"/>
      <c r="B122" s="7"/>
      <c r="C122" s="7"/>
      <c r="D122" s="7"/>
      <c r="E122" s="1"/>
      <c r="F122" s="1"/>
      <c r="G122" s="1"/>
      <c r="H122" s="1"/>
      <c r="I122" s="1"/>
      <c r="J122" s="1"/>
      <c r="K122" s="1"/>
      <c r="L122" s="1"/>
      <c r="M122" s="1"/>
      <c r="N122" s="1"/>
      <c r="O122" s="1"/>
      <c r="P122" s="1"/>
    </row>
    <row r="123" spans="1:16" s="34" customFormat="1" ht="17.25">
      <c r="A123" s="7"/>
      <c r="B123" s="7"/>
      <c r="C123" s="7"/>
      <c r="D123" s="7"/>
      <c r="E123" s="1"/>
      <c r="F123" s="1"/>
      <c r="G123" s="1"/>
      <c r="H123" s="1"/>
      <c r="I123" s="1"/>
      <c r="J123" s="1"/>
      <c r="K123" s="1"/>
      <c r="L123" s="1"/>
      <c r="M123" s="1"/>
      <c r="N123" s="1"/>
      <c r="O123" s="1"/>
      <c r="P123" s="1"/>
    </row>
    <row r="124" spans="1:16" s="34" customFormat="1" ht="17.25">
      <c r="A124" s="7"/>
      <c r="B124" s="7"/>
      <c r="C124" s="7"/>
      <c r="D124" s="7"/>
      <c r="E124" s="1"/>
      <c r="F124" s="1"/>
      <c r="G124" s="1"/>
      <c r="H124" s="1"/>
      <c r="I124" s="1"/>
      <c r="J124" s="1"/>
      <c r="K124" s="1"/>
      <c r="L124" s="1"/>
      <c r="M124" s="1"/>
      <c r="N124" s="1"/>
      <c r="O124" s="1"/>
      <c r="P124" s="1"/>
    </row>
    <row r="125" spans="1:16" s="34" customFormat="1" ht="17.25">
      <c r="A125" s="7"/>
      <c r="B125" s="7"/>
      <c r="C125" s="7"/>
      <c r="D125" s="7"/>
      <c r="E125" s="1"/>
      <c r="F125" s="1"/>
      <c r="G125" s="1"/>
      <c r="H125" s="1"/>
      <c r="I125" s="1"/>
      <c r="J125" s="1"/>
      <c r="K125" s="1"/>
      <c r="L125" s="1"/>
      <c r="M125" s="1"/>
      <c r="N125" s="1"/>
      <c r="O125" s="1"/>
      <c r="P125" s="1"/>
    </row>
    <row r="126" spans="1:16" s="34" customFormat="1" ht="17.25">
      <c r="A126" s="7"/>
      <c r="B126" s="7"/>
      <c r="C126" s="7"/>
      <c r="D126" s="7"/>
      <c r="E126" s="1"/>
      <c r="F126" s="1"/>
      <c r="G126" s="1"/>
      <c r="H126" s="1"/>
      <c r="I126" s="1"/>
      <c r="J126" s="1"/>
      <c r="K126" s="1"/>
      <c r="L126" s="1"/>
      <c r="M126" s="1"/>
      <c r="N126" s="1"/>
      <c r="O126" s="1"/>
      <c r="P126" s="1"/>
    </row>
    <row r="127" spans="1:16" s="34" customFormat="1" ht="17.25">
      <c r="A127" s="7"/>
      <c r="B127" s="7"/>
      <c r="C127" s="7"/>
      <c r="D127" s="7"/>
      <c r="E127" s="1"/>
      <c r="F127" s="1"/>
      <c r="G127" s="1"/>
      <c r="H127" s="1"/>
      <c r="I127" s="1"/>
      <c r="J127" s="1"/>
      <c r="K127" s="1"/>
      <c r="L127" s="1"/>
      <c r="M127" s="1"/>
      <c r="N127" s="1"/>
      <c r="O127" s="1"/>
      <c r="P127" s="1"/>
    </row>
    <row r="128" spans="1:16" s="34" customFormat="1" ht="17.25">
      <c r="A128" s="7"/>
      <c r="B128" s="7"/>
      <c r="C128" s="7"/>
      <c r="D128" s="7"/>
      <c r="E128" s="1"/>
      <c r="F128" s="1"/>
      <c r="G128" s="1"/>
      <c r="H128" s="1"/>
      <c r="I128" s="1"/>
      <c r="J128" s="1"/>
      <c r="K128" s="1"/>
      <c r="L128" s="1"/>
      <c r="M128" s="1"/>
      <c r="N128" s="1"/>
      <c r="O128" s="1"/>
      <c r="P128" s="1"/>
    </row>
    <row r="129" spans="1:16" s="34" customFormat="1" ht="17.25">
      <c r="A129" s="7"/>
      <c r="B129" s="7"/>
      <c r="C129" s="7"/>
      <c r="D129" s="7"/>
      <c r="E129" s="1"/>
      <c r="F129" s="1"/>
      <c r="G129" s="1"/>
      <c r="H129" s="1"/>
      <c r="I129" s="1"/>
      <c r="J129" s="1"/>
      <c r="K129" s="1"/>
      <c r="L129" s="1"/>
      <c r="M129" s="1"/>
      <c r="N129" s="1"/>
      <c r="O129" s="1"/>
      <c r="P129" s="1"/>
    </row>
    <row r="130" spans="1:16" s="34" customFormat="1" ht="17.25">
      <c r="A130" s="7"/>
      <c r="B130" s="7"/>
      <c r="C130" s="7"/>
      <c r="D130" s="7"/>
      <c r="E130" s="1"/>
      <c r="F130" s="1"/>
      <c r="G130" s="1"/>
      <c r="H130" s="1"/>
      <c r="I130" s="1"/>
      <c r="J130" s="1"/>
      <c r="K130" s="1"/>
      <c r="L130" s="1"/>
      <c r="M130" s="1"/>
      <c r="N130" s="1"/>
      <c r="O130" s="1"/>
      <c r="P130" s="1"/>
    </row>
    <row r="131" spans="1:16" s="34" customFormat="1" ht="17.25">
      <c r="A131" s="7"/>
      <c r="B131" s="7"/>
      <c r="C131" s="7"/>
      <c r="D131" s="7"/>
      <c r="E131" s="1"/>
      <c r="F131" s="1"/>
      <c r="G131" s="1"/>
      <c r="H131" s="1"/>
      <c r="I131" s="1"/>
      <c r="J131" s="1"/>
      <c r="K131" s="1"/>
      <c r="L131" s="1"/>
      <c r="M131" s="1"/>
      <c r="N131" s="1"/>
      <c r="O131" s="1"/>
      <c r="P131" s="1"/>
    </row>
    <row r="132" spans="1:16" s="34" customFormat="1" ht="17.25">
      <c r="A132" s="7"/>
      <c r="B132" s="7"/>
      <c r="C132" s="7"/>
      <c r="D132" s="7"/>
      <c r="E132" s="1"/>
      <c r="F132" s="1"/>
      <c r="G132" s="1"/>
      <c r="H132" s="1"/>
      <c r="I132" s="1"/>
      <c r="J132" s="1"/>
      <c r="K132" s="1"/>
      <c r="L132" s="1"/>
      <c r="M132" s="1"/>
      <c r="N132" s="1"/>
      <c r="O132" s="1"/>
      <c r="P132" s="1"/>
    </row>
    <row r="133" spans="1:16" s="34" customFormat="1" ht="17.25">
      <c r="A133" s="7"/>
      <c r="B133" s="7"/>
      <c r="C133" s="7"/>
      <c r="D133" s="7"/>
      <c r="E133" s="1"/>
      <c r="F133" s="1"/>
      <c r="G133" s="1"/>
      <c r="H133" s="1"/>
      <c r="I133" s="1"/>
      <c r="J133" s="1"/>
      <c r="K133" s="1"/>
      <c r="L133" s="1"/>
      <c r="M133" s="1"/>
      <c r="N133" s="1"/>
      <c r="O133" s="1"/>
      <c r="P133" s="1"/>
    </row>
    <row r="134" spans="1:16" s="34" customFormat="1" ht="17.25">
      <c r="A134" s="7"/>
      <c r="B134" s="7"/>
      <c r="C134" s="7"/>
      <c r="D134" s="7"/>
      <c r="E134" s="1"/>
      <c r="F134" s="1"/>
      <c r="G134" s="1"/>
      <c r="H134" s="1"/>
      <c r="I134" s="1"/>
      <c r="J134" s="1"/>
      <c r="K134" s="1"/>
      <c r="L134" s="1"/>
      <c r="M134" s="1"/>
      <c r="N134" s="1"/>
      <c r="O134" s="1"/>
      <c r="P134" s="1"/>
    </row>
    <row r="135" spans="1:16" s="34" customFormat="1" ht="17.25">
      <c r="A135" s="7"/>
      <c r="B135" s="7"/>
      <c r="C135" s="7"/>
      <c r="D135" s="7"/>
      <c r="E135" s="1"/>
      <c r="F135" s="1"/>
      <c r="G135" s="1"/>
      <c r="H135" s="1"/>
      <c r="I135" s="1"/>
      <c r="J135" s="1"/>
      <c r="K135" s="1"/>
      <c r="L135" s="1"/>
      <c r="M135" s="1"/>
      <c r="N135" s="1"/>
      <c r="O135" s="1"/>
      <c r="P135" s="1"/>
    </row>
    <row r="136" spans="1:16" s="34" customFormat="1" ht="17.25">
      <c r="A136" s="7"/>
      <c r="B136" s="7"/>
      <c r="C136" s="7"/>
      <c r="D136" s="7"/>
      <c r="E136" s="1"/>
      <c r="F136" s="1"/>
      <c r="G136" s="1"/>
      <c r="H136" s="1"/>
      <c r="I136" s="1"/>
      <c r="J136" s="1"/>
      <c r="K136" s="1"/>
      <c r="L136" s="1"/>
      <c r="M136" s="1"/>
      <c r="N136" s="1"/>
      <c r="O136" s="1"/>
      <c r="P136" s="1"/>
    </row>
    <row r="137" spans="1:16" s="34" customFormat="1" ht="17.25">
      <c r="A137" s="7"/>
      <c r="B137" s="7"/>
      <c r="C137" s="7"/>
      <c r="D137" s="7"/>
      <c r="E137" s="1"/>
      <c r="F137" s="1"/>
      <c r="G137" s="1"/>
      <c r="H137" s="1"/>
      <c r="I137" s="1"/>
      <c r="J137" s="1"/>
      <c r="K137" s="1"/>
      <c r="L137" s="1"/>
      <c r="M137" s="1"/>
      <c r="N137" s="1"/>
      <c r="O137" s="1"/>
      <c r="P137" s="1"/>
    </row>
    <row r="138" spans="1:16" s="34" customFormat="1" ht="17.25">
      <c r="A138" s="7"/>
      <c r="B138" s="7"/>
      <c r="C138" s="7"/>
      <c r="D138" s="7"/>
      <c r="E138" s="1"/>
      <c r="F138" s="1"/>
      <c r="G138" s="1"/>
      <c r="H138" s="1"/>
      <c r="I138" s="1"/>
      <c r="J138" s="1"/>
      <c r="K138" s="1"/>
      <c r="L138" s="1"/>
      <c r="M138" s="1"/>
      <c r="N138" s="1"/>
      <c r="O138" s="1"/>
      <c r="P138" s="1"/>
    </row>
    <row r="139" spans="1:16" s="34" customFormat="1" ht="17.25">
      <c r="A139" s="7"/>
      <c r="B139" s="7"/>
      <c r="C139" s="7"/>
      <c r="D139" s="7"/>
      <c r="E139" s="1"/>
      <c r="F139" s="1"/>
      <c r="G139" s="1"/>
      <c r="H139" s="1"/>
      <c r="I139" s="1"/>
      <c r="J139" s="1"/>
      <c r="K139" s="1"/>
      <c r="L139" s="1"/>
      <c r="M139" s="1"/>
      <c r="N139" s="1"/>
      <c r="O139" s="1"/>
      <c r="P139" s="1"/>
    </row>
    <row r="140" spans="1:16" s="34" customFormat="1" ht="17.25">
      <c r="A140" s="7"/>
      <c r="B140" s="7"/>
      <c r="C140" s="7"/>
      <c r="D140" s="7"/>
      <c r="E140" s="1"/>
      <c r="F140" s="1"/>
      <c r="G140" s="1"/>
      <c r="H140" s="1"/>
      <c r="I140" s="1"/>
      <c r="J140" s="1"/>
      <c r="K140" s="1"/>
      <c r="L140" s="1"/>
      <c r="M140" s="1"/>
      <c r="N140" s="1"/>
      <c r="O140" s="1"/>
      <c r="P140" s="1"/>
    </row>
  </sheetData>
  <mergeCells count="7">
    <mergeCell ref="A29:D29"/>
    <mergeCell ref="A30:D30"/>
    <mergeCell ref="A1:P1"/>
    <mergeCell ref="H3:J3"/>
    <mergeCell ref="K3:M3"/>
    <mergeCell ref="N3:P3"/>
    <mergeCell ref="A21:D21"/>
  </mergeCells>
  <phoneticPr fontId="7"/>
  <printOptions horizontalCentered="1"/>
  <pageMargins left="3.937007874015748E-2" right="3.937007874015748E-2" top="0.35433070866141736" bottom="0.35433070866141736" header="0.31496062992125984" footer="0.31496062992125984"/>
  <pageSetup paperSize="9" scale="66" orientation="landscape" r:id="rId1"/>
  <headerFooter alignWithMargins="0"/>
  <ignoredErrors>
    <ignoredError sqref="A6:G6 A10:G10 A7:E9 A21:D21 A11:E20" numberStoredAsText="1"/>
    <ignoredError sqref="H6 H10" numberStoredAsText="1" formula="1"/>
    <ignoredError sqref="H5:N5 H31:N31 I6:N6 I10:N10 K21:N21 H2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121"/>
  <sheetViews>
    <sheetView showGridLines="0" zoomScale="70" zoomScaleNormal="70" zoomScaleSheetLayoutView="70" workbookViewId="0">
      <selection sqref="A1:Z1"/>
    </sheetView>
  </sheetViews>
  <sheetFormatPr defaultColWidth="10.625" defaultRowHeight="14.25"/>
  <cols>
    <col min="1" max="1" width="13.125" style="54" customWidth="1"/>
    <col min="2" max="2" width="16.875" style="54" customWidth="1"/>
    <col min="3" max="26" width="8.125" style="55" customWidth="1"/>
    <col min="27" max="27" width="7" style="55" customWidth="1"/>
    <col min="28" max="256" width="10.625" style="55"/>
    <col min="257" max="257" width="2.375" style="55" customWidth="1"/>
    <col min="258" max="258" width="17.5" style="55" customWidth="1"/>
    <col min="259" max="261" width="7.25" style="55" customWidth="1"/>
    <col min="262" max="264" width="7.625" style="55" customWidth="1"/>
    <col min="265" max="267" width="7.25" style="55" customWidth="1"/>
    <col min="268" max="270" width="7.625" style="55" customWidth="1"/>
    <col min="271" max="273" width="7.25" style="55" customWidth="1"/>
    <col min="274" max="276" width="7.625" style="55" customWidth="1"/>
    <col min="277" max="279" width="7.25" style="55" customWidth="1"/>
    <col min="280" max="282" width="7.625" style="55" customWidth="1"/>
    <col min="283" max="512" width="10.625" style="55"/>
    <col min="513" max="513" width="2.375" style="55" customWidth="1"/>
    <col min="514" max="514" width="17.5" style="55" customWidth="1"/>
    <col min="515" max="517" width="7.25" style="55" customWidth="1"/>
    <col min="518" max="520" width="7.625" style="55" customWidth="1"/>
    <col min="521" max="523" width="7.25" style="55" customWidth="1"/>
    <col min="524" max="526" width="7.625" style="55" customWidth="1"/>
    <col min="527" max="529" width="7.25" style="55" customWidth="1"/>
    <col min="530" max="532" width="7.625" style="55" customWidth="1"/>
    <col min="533" max="535" width="7.25" style="55" customWidth="1"/>
    <col min="536" max="538" width="7.625" style="55" customWidth="1"/>
    <col min="539" max="768" width="10.625" style="55"/>
    <col min="769" max="769" width="2.375" style="55" customWidth="1"/>
    <col min="770" max="770" width="17.5" style="55" customWidth="1"/>
    <col min="771" max="773" width="7.25" style="55" customWidth="1"/>
    <col min="774" max="776" width="7.625" style="55" customWidth="1"/>
    <col min="777" max="779" width="7.25" style="55" customWidth="1"/>
    <col min="780" max="782" width="7.625" style="55" customWidth="1"/>
    <col min="783" max="785" width="7.25" style="55" customWidth="1"/>
    <col min="786" max="788" width="7.625" style="55" customWidth="1"/>
    <col min="789" max="791" width="7.25" style="55" customWidth="1"/>
    <col min="792" max="794" width="7.625" style="55" customWidth="1"/>
    <col min="795" max="1024" width="10.625" style="55"/>
    <col min="1025" max="1025" width="2.375" style="55" customWidth="1"/>
    <col min="1026" max="1026" width="17.5" style="55" customWidth="1"/>
    <col min="1027" max="1029" width="7.25" style="55" customWidth="1"/>
    <col min="1030" max="1032" width="7.625" style="55" customWidth="1"/>
    <col min="1033" max="1035" width="7.25" style="55" customWidth="1"/>
    <col min="1036" max="1038" width="7.625" style="55" customWidth="1"/>
    <col min="1039" max="1041" width="7.25" style="55" customWidth="1"/>
    <col min="1042" max="1044" width="7.625" style="55" customWidth="1"/>
    <col min="1045" max="1047" width="7.25" style="55" customWidth="1"/>
    <col min="1048" max="1050" width="7.625" style="55" customWidth="1"/>
    <col min="1051" max="1280" width="10.625" style="55"/>
    <col min="1281" max="1281" width="2.375" style="55" customWidth="1"/>
    <col min="1282" max="1282" width="17.5" style="55" customWidth="1"/>
    <col min="1283" max="1285" width="7.25" style="55" customWidth="1"/>
    <col min="1286" max="1288" width="7.625" style="55" customWidth="1"/>
    <col min="1289" max="1291" width="7.25" style="55" customWidth="1"/>
    <col min="1292" max="1294" width="7.625" style="55" customWidth="1"/>
    <col min="1295" max="1297" width="7.25" style="55" customWidth="1"/>
    <col min="1298" max="1300" width="7.625" style="55" customWidth="1"/>
    <col min="1301" max="1303" width="7.25" style="55" customWidth="1"/>
    <col min="1304" max="1306" width="7.625" style="55" customWidth="1"/>
    <col min="1307" max="1536" width="10.625" style="55"/>
    <col min="1537" max="1537" width="2.375" style="55" customWidth="1"/>
    <col min="1538" max="1538" width="17.5" style="55" customWidth="1"/>
    <col min="1539" max="1541" width="7.25" style="55" customWidth="1"/>
    <col min="1542" max="1544" width="7.625" style="55" customWidth="1"/>
    <col min="1545" max="1547" width="7.25" style="55" customWidth="1"/>
    <col min="1548" max="1550" width="7.625" style="55" customWidth="1"/>
    <col min="1551" max="1553" width="7.25" style="55" customWidth="1"/>
    <col min="1554" max="1556" width="7.625" style="55" customWidth="1"/>
    <col min="1557" max="1559" width="7.25" style="55" customWidth="1"/>
    <col min="1560" max="1562" width="7.625" style="55" customWidth="1"/>
    <col min="1563" max="1792" width="10.625" style="55"/>
    <col min="1793" max="1793" width="2.375" style="55" customWidth="1"/>
    <col min="1794" max="1794" width="17.5" style="55" customWidth="1"/>
    <col min="1795" max="1797" width="7.25" style="55" customWidth="1"/>
    <col min="1798" max="1800" width="7.625" style="55" customWidth="1"/>
    <col min="1801" max="1803" width="7.25" style="55" customWidth="1"/>
    <col min="1804" max="1806" width="7.625" style="55" customWidth="1"/>
    <col min="1807" max="1809" width="7.25" style="55" customWidth="1"/>
    <col min="1810" max="1812" width="7.625" style="55" customWidth="1"/>
    <col min="1813" max="1815" width="7.25" style="55" customWidth="1"/>
    <col min="1816" max="1818" width="7.625" style="55" customWidth="1"/>
    <col min="1819" max="2048" width="10.625" style="55"/>
    <col min="2049" max="2049" width="2.375" style="55" customWidth="1"/>
    <col min="2050" max="2050" width="17.5" style="55" customWidth="1"/>
    <col min="2051" max="2053" width="7.25" style="55" customWidth="1"/>
    <col min="2054" max="2056" width="7.625" style="55" customWidth="1"/>
    <col min="2057" max="2059" width="7.25" style="55" customWidth="1"/>
    <col min="2060" max="2062" width="7.625" style="55" customWidth="1"/>
    <col min="2063" max="2065" width="7.25" style="55" customWidth="1"/>
    <col min="2066" max="2068" width="7.625" style="55" customWidth="1"/>
    <col min="2069" max="2071" width="7.25" style="55" customWidth="1"/>
    <col min="2072" max="2074" width="7.625" style="55" customWidth="1"/>
    <col min="2075" max="2304" width="10.625" style="55"/>
    <col min="2305" max="2305" width="2.375" style="55" customWidth="1"/>
    <col min="2306" max="2306" width="17.5" style="55" customWidth="1"/>
    <col min="2307" max="2309" width="7.25" style="55" customWidth="1"/>
    <col min="2310" max="2312" width="7.625" style="55" customWidth="1"/>
    <col min="2313" max="2315" width="7.25" style="55" customWidth="1"/>
    <col min="2316" max="2318" width="7.625" style="55" customWidth="1"/>
    <col min="2319" max="2321" width="7.25" style="55" customWidth="1"/>
    <col min="2322" max="2324" width="7.625" style="55" customWidth="1"/>
    <col min="2325" max="2327" width="7.25" style="55" customWidth="1"/>
    <col min="2328" max="2330" width="7.625" style="55" customWidth="1"/>
    <col min="2331" max="2560" width="10.625" style="55"/>
    <col min="2561" max="2561" width="2.375" style="55" customWidth="1"/>
    <col min="2562" max="2562" width="17.5" style="55" customWidth="1"/>
    <col min="2563" max="2565" width="7.25" style="55" customWidth="1"/>
    <col min="2566" max="2568" width="7.625" style="55" customWidth="1"/>
    <col min="2569" max="2571" width="7.25" style="55" customWidth="1"/>
    <col min="2572" max="2574" width="7.625" style="55" customWidth="1"/>
    <col min="2575" max="2577" width="7.25" style="55" customWidth="1"/>
    <col min="2578" max="2580" width="7.625" style="55" customWidth="1"/>
    <col min="2581" max="2583" width="7.25" style="55" customWidth="1"/>
    <col min="2584" max="2586" width="7.625" style="55" customWidth="1"/>
    <col min="2587" max="2816" width="10.625" style="55"/>
    <col min="2817" max="2817" width="2.375" style="55" customWidth="1"/>
    <col min="2818" max="2818" width="17.5" style="55" customWidth="1"/>
    <col min="2819" max="2821" width="7.25" style="55" customWidth="1"/>
    <col min="2822" max="2824" width="7.625" style="55" customWidth="1"/>
    <col min="2825" max="2827" width="7.25" style="55" customWidth="1"/>
    <col min="2828" max="2830" width="7.625" style="55" customWidth="1"/>
    <col min="2831" max="2833" width="7.25" style="55" customWidth="1"/>
    <col min="2834" max="2836" width="7.625" style="55" customWidth="1"/>
    <col min="2837" max="2839" width="7.25" style="55" customWidth="1"/>
    <col min="2840" max="2842" width="7.625" style="55" customWidth="1"/>
    <col min="2843" max="3072" width="10.625" style="55"/>
    <col min="3073" max="3073" width="2.375" style="55" customWidth="1"/>
    <col min="3074" max="3074" width="17.5" style="55" customWidth="1"/>
    <col min="3075" max="3077" width="7.25" style="55" customWidth="1"/>
    <col min="3078" max="3080" width="7.625" style="55" customWidth="1"/>
    <col min="3081" max="3083" width="7.25" style="55" customWidth="1"/>
    <col min="3084" max="3086" width="7.625" style="55" customWidth="1"/>
    <col min="3087" max="3089" width="7.25" style="55" customWidth="1"/>
    <col min="3090" max="3092" width="7.625" style="55" customWidth="1"/>
    <col min="3093" max="3095" width="7.25" style="55" customWidth="1"/>
    <col min="3096" max="3098" width="7.625" style="55" customWidth="1"/>
    <col min="3099" max="3328" width="10.625" style="55"/>
    <col min="3329" max="3329" width="2.375" style="55" customWidth="1"/>
    <col min="3330" max="3330" width="17.5" style="55" customWidth="1"/>
    <col min="3331" max="3333" width="7.25" style="55" customWidth="1"/>
    <col min="3334" max="3336" width="7.625" style="55" customWidth="1"/>
    <col min="3337" max="3339" width="7.25" style="55" customWidth="1"/>
    <col min="3340" max="3342" width="7.625" style="55" customWidth="1"/>
    <col min="3343" max="3345" width="7.25" style="55" customWidth="1"/>
    <col min="3346" max="3348" width="7.625" style="55" customWidth="1"/>
    <col min="3349" max="3351" width="7.25" style="55" customWidth="1"/>
    <col min="3352" max="3354" width="7.625" style="55" customWidth="1"/>
    <col min="3355" max="3584" width="10.625" style="55"/>
    <col min="3585" max="3585" width="2.375" style="55" customWidth="1"/>
    <col min="3586" max="3586" width="17.5" style="55" customWidth="1"/>
    <col min="3587" max="3589" width="7.25" style="55" customWidth="1"/>
    <col min="3590" max="3592" width="7.625" style="55" customWidth="1"/>
    <col min="3593" max="3595" width="7.25" style="55" customWidth="1"/>
    <col min="3596" max="3598" width="7.625" style="55" customWidth="1"/>
    <col min="3599" max="3601" width="7.25" style="55" customWidth="1"/>
    <col min="3602" max="3604" width="7.625" style="55" customWidth="1"/>
    <col min="3605" max="3607" width="7.25" style="55" customWidth="1"/>
    <col min="3608" max="3610" width="7.625" style="55" customWidth="1"/>
    <col min="3611" max="3840" width="10.625" style="55"/>
    <col min="3841" max="3841" width="2.375" style="55" customWidth="1"/>
    <col min="3842" max="3842" width="17.5" style="55" customWidth="1"/>
    <col min="3843" max="3845" width="7.25" style="55" customWidth="1"/>
    <col min="3846" max="3848" width="7.625" style="55" customWidth="1"/>
    <col min="3849" max="3851" width="7.25" style="55" customWidth="1"/>
    <col min="3852" max="3854" width="7.625" style="55" customWidth="1"/>
    <col min="3855" max="3857" width="7.25" style="55" customWidth="1"/>
    <col min="3858" max="3860" width="7.625" style="55" customWidth="1"/>
    <col min="3861" max="3863" width="7.25" style="55" customWidth="1"/>
    <col min="3864" max="3866" width="7.625" style="55" customWidth="1"/>
    <col min="3867" max="4096" width="10.625" style="55"/>
    <col min="4097" max="4097" width="2.375" style="55" customWidth="1"/>
    <col min="4098" max="4098" width="17.5" style="55" customWidth="1"/>
    <col min="4099" max="4101" width="7.25" style="55" customWidth="1"/>
    <col min="4102" max="4104" width="7.625" style="55" customWidth="1"/>
    <col min="4105" max="4107" width="7.25" style="55" customWidth="1"/>
    <col min="4108" max="4110" width="7.625" style="55" customWidth="1"/>
    <col min="4111" max="4113" width="7.25" style="55" customWidth="1"/>
    <col min="4114" max="4116" width="7.625" style="55" customWidth="1"/>
    <col min="4117" max="4119" width="7.25" style="55" customWidth="1"/>
    <col min="4120" max="4122" width="7.625" style="55" customWidth="1"/>
    <col min="4123" max="4352" width="10.625" style="55"/>
    <col min="4353" max="4353" width="2.375" style="55" customWidth="1"/>
    <col min="4354" max="4354" width="17.5" style="55" customWidth="1"/>
    <col min="4355" max="4357" width="7.25" style="55" customWidth="1"/>
    <col min="4358" max="4360" width="7.625" style="55" customWidth="1"/>
    <col min="4361" max="4363" width="7.25" style="55" customWidth="1"/>
    <col min="4364" max="4366" width="7.625" style="55" customWidth="1"/>
    <col min="4367" max="4369" width="7.25" style="55" customWidth="1"/>
    <col min="4370" max="4372" width="7.625" style="55" customWidth="1"/>
    <col min="4373" max="4375" width="7.25" style="55" customWidth="1"/>
    <col min="4376" max="4378" width="7.625" style="55" customWidth="1"/>
    <col min="4379" max="4608" width="10.625" style="55"/>
    <col min="4609" max="4609" width="2.375" style="55" customWidth="1"/>
    <col min="4610" max="4610" width="17.5" style="55" customWidth="1"/>
    <col min="4611" max="4613" width="7.25" style="55" customWidth="1"/>
    <col min="4614" max="4616" width="7.625" style="55" customWidth="1"/>
    <col min="4617" max="4619" width="7.25" style="55" customWidth="1"/>
    <col min="4620" max="4622" width="7.625" style="55" customWidth="1"/>
    <col min="4623" max="4625" width="7.25" style="55" customWidth="1"/>
    <col min="4626" max="4628" width="7.625" style="55" customWidth="1"/>
    <col min="4629" max="4631" width="7.25" style="55" customWidth="1"/>
    <col min="4632" max="4634" width="7.625" style="55" customWidth="1"/>
    <col min="4635" max="4864" width="10.625" style="55"/>
    <col min="4865" max="4865" width="2.375" style="55" customWidth="1"/>
    <col min="4866" max="4866" width="17.5" style="55" customWidth="1"/>
    <col min="4867" max="4869" width="7.25" style="55" customWidth="1"/>
    <col min="4870" max="4872" width="7.625" style="55" customWidth="1"/>
    <col min="4873" max="4875" width="7.25" style="55" customWidth="1"/>
    <col min="4876" max="4878" width="7.625" style="55" customWidth="1"/>
    <col min="4879" max="4881" width="7.25" style="55" customWidth="1"/>
    <col min="4882" max="4884" width="7.625" style="55" customWidth="1"/>
    <col min="4885" max="4887" width="7.25" style="55" customWidth="1"/>
    <col min="4888" max="4890" width="7.625" style="55" customWidth="1"/>
    <col min="4891" max="5120" width="10.625" style="55"/>
    <col min="5121" max="5121" width="2.375" style="55" customWidth="1"/>
    <col min="5122" max="5122" width="17.5" style="55" customWidth="1"/>
    <col min="5123" max="5125" width="7.25" style="55" customWidth="1"/>
    <col min="5126" max="5128" width="7.625" style="55" customWidth="1"/>
    <col min="5129" max="5131" width="7.25" style="55" customWidth="1"/>
    <col min="5132" max="5134" width="7.625" style="55" customWidth="1"/>
    <col min="5135" max="5137" width="7.25" style="55" customWidth="1"/>
    <col min="5138" max="5140" width="7.625" style="55" customWidth="1"/>
    <col min="5141" max="5143" width="7.25" style="55" customWidth="1"/>
    <col min="5144" max="5146" width="7.625" style="55" customWidth="1"/>
    <col min="5147" max="5376" width="10.625" style="55"/>
    <col min="5377" max="5377" width="2.375" style="55" customWidth="1"/>
    <col min="5378" max="5378" width="17.5" style="55" customWidth="1"/>
    <col min="5379" max="5381" width="7.25" style="55" customWidth="1"/>
    <col min="5382" max="5384" width="7.625" style="55" customWidth="1"/>
    <col min="5385" max="5387" width="7.25" style="55" customWidth="1"/>
    <col min="5388" max="5390" width="7.625" style="55" customWidth="1"/>
    <col min="5391" max="5393" width="7.25" style="55" customWidth="1"/>
    <col min="5394" max="5396" width="7.625" style="55" customWidth="1"/>
    <col min="5397" max="5399" width="7.25" style="55" customWidth="1"/>
    <col min="5400" max="5402" width="7.625" style="55" customWidth="1"/>
    <col min="5403" max="5632" width="10.625" style="55"/>
    <col min="5633" max="5633" width="2.375" style="55" customWidth="1"/>
    <col min="5634" max="5634" width="17.5" style="55" customWidth="1"/>
    <col min="5635" max="5637" width="7.25" style="55" customWidth="1"/>
    <col min="5638" max="5640" width="7.625" style="55" customWidth="1"/>
    <col min="5641" max="5643" width="7.25" style="55" customWidth="1"/>
    <col min="5644" max="5646" width="7.625" style="55" customWidth="1"/>
    <col min="5647" max="5649" width="7.25" style="55" customWidth="1"/>
    <col min="5650" max="5652" width="7.625" style="55" customWidth="1"/>
    <col min="5653" max="5655" width="7.25" style="55" customWidth="1"/>
    <col min="5656" max="5658" width="7.625" style="55" customWidth="1"/>
    <col min="5659" max="5888" width="10.625" style="55"/>
    <col min="5889" max="5889" width="2.375" style="55" customWidth="1"/>
    <col min="5890" max="5890" width="17.5" style="55" customWidth="1"/>
    <col min="5891" max="5893" width="7.25" style="55" customWidth="1"/>
    <col min="5894" max="5896" width="7.625" style="55" customWidth="1"/>
    <col min="5897" max="5899" width="7.25" style="55" customWidth="1"/>
    <col min="5900" max="5902" width="7.625" style="55" customWidth="1"/>
    <col min="5903" max="5905" width="7.25" style="55" customWidth="1"/>
    <col min="5906" max="5908" width="7.625" style="55" customWidth="1"/>
    <col min="5909" max="5911" width="7.25" style="55" customWidth="1"/>
    <col min="5912" max="5914" width="7.625" style="55" customWidth="1"/>
    <col min="5915" max="6144" width="10.625" style="55"/>
    <col min="6145" max="6145" width="2.375" style="55" customWidth="1"/>
    <col min="6146" max="6146" width="17.5" style="55" customWidth="1"/>
    <col min="6147" max="6149" width="7.25" style="55" customWidth="1"/>
    <col min="6150" max="6152" width="7.625" style="55" customWidth="1"/>
    <col min="6153" max="6155" width="7.25" style="55" customWidth="1"/>
    <col min="6156" max="6158" width="7.625" style="55" customWidth="1"/>
    <col min="6159" max="6161" width="7.25" style="55" customWidth="1"/>
    <col min="6162" max="6164" width="7.625" style="55" customWidth="1"/>
    <col min="6165" max="6167" width="7.25" style="55" customWidth="1"/>
    <col min="6168" max="6170" width="7.625" style="55" customWidth="1"/>
    <col min="6171" max="6400" width="10.625" style="55"/>
    <col min="6401" max="6401" width="2.375" style="55" customWidth="1"/>
    <col min="6402" max="6402" width="17.5" style="55" customWidth="1"/>
    <col min="6403" max="6405" width="7.25" style="55" customWidth="1"/>
    <col min="6406" max="6408" width="7.625" style="55" customWidth="1"/>
    <col min="6409" max="6411" width="7.25" style="55" customWidth="1"/>
    <col min="6412" max="6414" width="7.625" style="55" customWidth="1"/>
    <col min="6415" max="6417" width="7.25" style="55" customWidth="1"/>
    <col min="6418" max="6420" width="7.625" style="55" customWidth="1"/>
    <col min="6421" max="6423" width="7.25" style="55" customWidth="1"/>
    <col min="6424" max="6426" width="7.625" style="55" customWidth="1"/>
    <col min="6427" max="6656" width="10.625" style="55"/>
    <col min="6657" max="6657" width="2.375" style="55" customWidth="1"/>
    <col min="6658" max="6658" width="17.5" style="55" customWidth="1"/>
    <col min="6659" max="6661" width="7.25" style="55" customWidth="1"/>
    <col min="6662" max="6664" width="7.625" style="55" customWidth="1"/>
    <col min="6665" max="6667" width="7.25" style="55" customWidth="1"/>
    <col min="6668" max="6670" width="7.625" style="55" customWidth="1"/>
    <col min="6671" max="6673" width="7.25" style="55" customWidth="1"/>
    <col min="6674" max="6676" width="7.625" style="55" customWidth="1"/>
    <col min="6677" max="6679" width="7.25" style="55" customWidth="1"/>
    <col min="6680" max="6682" width="7.625" style="55" customWidth="1"/>
    <col min="6683" max="6912" width="10.625" style="55"/>
    <col min="6913" max="6913" width="2.375" style="55" customWidth="1"/>
    <col min="6914" max="6914" width="17.5" style="55" customWidth="1"/>
    <col min="6915" max="6917" width="7.25" style="55" customWidth="1"/>
    <col min="6918" max="6920" width="7.625" style="55" customWidth="1"/>
    <col min="6921" max="6923" width="7.25" style="55" customWidth="1"/>
    <col min="6924" max="6926" width="7.625" style="55" customWidth="1"/>
    <col min="6927" max="6929" width="7.25" style="55" customWidth="1"/>
    <col min="6930" max="6932" width="7.625" style="55" customWidth="1"/>
    <col min="6933" max="6935" width="7.25" style="55" customWidth="1"/>
    <col min="6936" max="6938" width="7.625" style="55" customWidth="1"/>
    <col min="6939" max="7168" width="10.625" style="55"/>
    <col min="7169" max="7169" width="2.375" style="55" customWidth="1"/>
    <col min="7170" max="7170" width="17.5" style="55" customWidth="1"/>
    <col min="7171" max="7173" width="7.25" style="55" customWidth="1"/>
    <col min="7174" max="7176" width="7.625" style="55" customWidth="1"/>
    <col min="7177" max="7179" width="7.25" style="55" customWidth="1"/>
    <col min="7180" max="7182" width="7.625" style="55" customWidth="1"/>
    <col min="7183" max="7185" width="7.25" style="55" customWidth="1"/>
    <col min="7186" max="7188" width="7.625" style="55" customWidth="1"/>
    <col min="7189" max="7191" width="7.25" style="55" customWidth="1"/>
    <col min="7192" max="7194" width="7.625" style="55" customWidth="1"/>
    <col min="7195" max="7424" width="10.625" style="55"/>
    <col min="7425" max="7425" width="2.375" style="55" customWidth="1"/>
    <col min="7426" max="7426" width="17.5" style="55" customWidth="1"/>
    <col min="7427" max="7429" width="7.25" style="55" customWidth="1"/>
    <col min="7430" max="7432" width="7.625" style="55" customWidth="1"/>
    <col min="7433" max="7435" width="7.25" style="55" customWidth="1"/>
    <col min="7436" max="7438" width="7.625" style="55" customWidth="1"/>
    <col min="7439" max="7441" width="7.25" style="55" customWidth="1"/>
    <col min="7442" max="7444" width="7.625" style="55" customWidth="1"/>
    <col min="7445" max="7447" width="7.25" style="55" customWidth="1"/>
    <col min="7448" max="7450" width="7.625" style="55" customWidth="1"/>
    <col min="7451" max="7680" width="10.625" style="55"/>
    <col min="7681" max="7681" width="2.375" style="55" customWidth="1"/>
    <col min="7682" max="7682" width="17.5" style="55" customWidth="1"/>
    <col min="7683" max="7685" width="7.25" style="55" customWidth="1"/>
    <col min="7686" max="7688" width="7.625" style="55" customWidth="1"/>
    <col min="7689" max="7691" width="7.25" style="55" customWidth="1"/>
    <col min="7692" max="7694" width="7.625" style="55" customWidth="1"/>
    <col min="7695" max="7697" width="7.25" style="55" customWidth="1"/>
    <col min="7698" max="7700" width="7.625" style="55" customWidth="1"/>
    <col min="7701" max="7703" width="7.25" style="55" customWidth="1"/>
    <col min="7704" max="7706" width="7.625" style="55" customWidth="1"/>
    <col min="7707" max="7936" width="10.625" style="55"/>
    <col min="7937" max="7937" width="2.375" style="55" customWidth="1"/>
    <col min="7938" max="7938" width="17.5" style="55" customWidth="1"/>
    <col min="7939" max="7941" width="7.25" style="55" customWidth="1"/>
    <col min="7942" max="7944" width="7.625" style="55" customWidth="1"/>
    <col min="7945" max="7947" width="7.25" style="55" customWidth="1"/>
    <col min="7948" max="7950" width="7.625" style="55" customWidth="1"/>
    <col min="7951" max="7953" width="7.25" style="55" customWidth="1"/>
    <col min="7954" max="7956" width="7.625" style="55" customWidth="1"/>
    <col min="7957" max="7959" width="7.25" style="55" customWidth="1"/>
    <col min="7960" max="7962" width="7.625" style="55" customWidth="1"/>
    <col min="7963" max="8192" width="10.625" style="55"/>
    <col min="8193" max="8193" width="2.375" style="55" customWidth="1"/>
    <col min="8194" max="8194" width="17.5" style="55" customWidth="1"/>
    <col min="8195" max="8197" width="7.25" style="55" customWidth="1"/>
    <col min="8198" max="8200" width="7.625" style="55" customWidth="1"/>
    <col min="8201" max="8203" width="7.25" style="55" customWidth="1"/>
    <col min="8204" max="8206" width="7.625" style="55" customWidth="1"/>
    <col min="8207" max="8209" width="7.25" style="55" customWidth="1"/>
    <col min="8210" max="8212" width="7.625" style="55" customWidth="1"/>
    <col min="8213" max="8215" width="7.25" style="55" customWidth="1"/>
    <col min="8216" max="8218" width="7.625" style="55" customWidth="1"/>
    <col min="8219" max="8448" width="10.625" style="55"/>
    <col min="8449" max="8449" width="2.375" style="55" customWidth="1"/>
    <col min="8450" max="8450" width="17.5" style="55" customWidth="1"/>
    <col min="8451" max="8453" width="7.25" style="55" customWidth="1"/>
    <col min="8454" max="8456" width="7.625" style="55" customWidth="1"/>
    <col min="8457" max="8459" width="7.25" style="55" customWidth="1"/>
    <col min="8460" max="8462" width="7.625" style="55" customWidth="1"/>
    <col min="8463" max="8465" width="7.25" style="55" customWidth="1"/>
    <col min="8466" max="8468" width="7.625" style="55" customWidth="1"/>
    <col min="8469" max="8471" width="7.25" style="55" customWidth="1"/>
    <col min="8472" max="8474" width="7.625" style="55" customWidth="1"/>
    <col min="8475" max="8704" width="10.625" style="55"/>
    <col min="8705" max="8705" width="2.375" style="55" customWidth="1"/>
    <col min="8706" max="8706" width="17.5" style="55" customWidth="1"/>
    <col min="8707" max="8709" width="7.25" style="55" customWidth="1"/>
    <col min="8710" max="8712" width="7.625" style="55" customWidth="1"/>
    <col min="8713" max="8715" width="7.25" style="55" customWidth="1"/>
    <col min="8716" max="8718" width="7.625" style="55" customWidth="1"/>
    <col min="8719" max="8721" width="7.25" style="55" customWidth="1"/>
    <col min="8722" max="8724" width="7.625" style="55" customWidth="1"/>
    <col min="8725" max="8727" width="7.25" style="55" customWidth="1"/>
    <col min="8728" max="8730" width="7.625" style="55" customWidth="1"/>
    <col min="8731" max="8960" width="10.625" style="55"/>
    <col min="8961" max="8961" width="2.375" style="55" customWidth="1"/>
    <col min="8962" max="8962" width="17.5" style="55" customWidth="1"/>
    <col min="8963" max="8965" width="7.25" style="55" customWidth="1"/>
    <col min="8966" max="8968" width="7.625" style="55" customWidth="1"/>
    <col min="8969" max="8971" width="7.25" style="55" customWidth="1"/>
    <col min="8972" max="8974" width="7.625" style="55" customWidth="1"/>
    <col min="8975" max="8977" width="7.25" style="55" customWidth="1"/>
    <col min="8978" max="8980" width="7.625" style="55" customWidth="1"/>
    <col min="8981" max="8983" width="7.25" style="55" customWidth="1"/>
    <col min="8984" max="8986" width="7.625" style="55" customWidth="1"/>
    <col min="8987" max="9216" width="10.625" style="55"/>
    <col min="9217" max="9217" width="2.375" style="55" customWidth="1"/>
    <col min="9218" max="9218" width="17.5" style="55" customWidth="1"/>
    <col min="9219" max="9221" width="7.25" style="55" customWidth="1"/>
    <col min="9222" max="9224" width="7.625" style="55" customWidth="1"/>
    <col min="9225" max="9227" width="7.25" style="55" customWidth="1"/>
    <col min="9228" max="9230" width="7.625" style="55" customWidth="1"/>
    <col min="9231" max="9233" width="7.25" style="55" customWidth="1"/>
    <col min="9234" max="9236" width="7.625" style="55" customWidth="1"/>
    <col min="9237" max="9239" width="7.25" style="55" customWidth="1"/>
    <col min="9240" max="9242" width="7.625" style="55" customWidth="1"/>
    <col min="9243" max="9472" width="10.625" style="55"/>
    <col min="9473" max="9473" width="2.375" style="55" customWidth="1"/>
    <col min="9474" max="9474" width="17.5" style="55" customWidth="1"/>
    <col min="9475" max="9477" width="7.25" style="55" customWidth="1"/>
    <col min="9478" max="9480" width="7.625" style="55" customWidth="1"/>
    <col min="9481" max="9483" width="7.25" style="55" customWidth="1"/>
    <col min="9484" max="9486" width="7.625" style="55" customWidth="1"/>
    <col min="9487" max="9489" width="7.25" style="55" customWidth="1"/>
    <col min="9490" max="9492" width="7.625" style="55" customWidth="1"/>
    <col min="9493" max="9495" width="7.25" style="55" customWidth="1"/>
    <col min="9496" max="9498" width="7.625" style="55" customWidth="1"/>
    <col min="9499" max="9728" width="10.625" style="55"/>
    <col min="9729" max="9729" width="2.375" style="55" customWidth="1"/>
    <col min="9730" max="9730" width="17.5" style="55" customWidth="1"/>
    <col min="9731" max="9733" width="7.25" style="55" customWidth="1"/>
    <col min="9734" max="9736" width="7.625" style="55" customWidth="1"/>
    <col min="9737" max="9739" width="7.25" style="55" customWidth="1"/>
    <col min="9740" max="9742" width="7.625" style="55" customWidth="1"/>
    <col min="9743" max="9745" width="7.25" style="55" customWidth="1"/>
    <col min="9746" max="9748" width="7.625" style="55" customWidth="1"/>
    <col min="9749" max="9751" width="7.25" style="55" customWidth="1"/>
    <col min="9752" max="9754" width="7.625" style="55" customWidth="1"/>
    <col min="9755" max="9984" width="10.625" style="55"/>
    <col min="9985" max="9985" width="2.375" style="55" customWidth="1"/>
    <col min="9986" max="9986" width="17.5" style="55" customWidth="1"/>
    <col min="9987" max="9989" width="7.25" style="55" customWidth="1"/>
    <col min="9990" max="9992" width="7.625" style="55" customWidth="1"/>
    <col min="9993" max="9995" width="7.25" style="55" customWidth="1"/>
    <col min="9996" max="9998" width="7.625" style="55" customWidth="1"/>
    <col min="9999" max="10001" width="7.25" style="55" customWidth="1"/>
    <col min="10002" max="10004" width="7.625" style="55" customWidth="1"/>
    <col min="10005" max="10007" width="7.25" style="55" customWidth="1"/>
    <col min="10008" max="10010" width="7.625" style="55" customWidth="1"/>
    <col min="10011" max="10240" width="10.625" style="55"/>
    <col min="10241" max="10241" width="2.375" style="55" customWidth="1"/>
    <col min="10242" max="10242" width="17.5" style="55" customWidth="1"/>
    <col min="10243" max="10245" width="7.25" style="55" customWidth="1"/>
    <col min="10246" max="10248" width="7.625" style="55" customWidth="1"/>
    <col min="10249" max="10251" width="7.25" style="55" customWidth="1"/>
    <col min="10252" max="10254" width="7.625" style="55" customWidth="1"/>
    <col min="10255" max="10257" width="7.25" style="55" customWidth="1"/>
    <col min="10258" max="10260" width="7.625" style="55" customWidth="1"/>
    <col min="10261" max="10263" width="7.25" style="55" customWidth="1"/>
    <col min="10264" max="10266" width="7.625" style="55" customWidth="1"/>
    <col min="10267" max="10496" width="10.625" style="55"/>
    <col min="10497" max="10497" width="2.375" style="55" customWidth="1"/>
    <col min="10498" max="10498" width="17.5" style="55" customWidth="1"/>
    <col min="10499" max="10501" width="7.25" style="55" customWidth="1"/>
    <col min="10502" max="10504" width="7.625" style="55" customWidth="1"/>
    <col min="10505" max="10507" width="7.25" style="55" customWidth="1"/>
    <col min="10508" max="10510" width="7.625" style="55" customWidth="1"/>
    <col min="10511" max="10513" width="7.25" style="55" customWidth="1"/>
    <col min="10514" max="10516" width="7.625" style="55" customWidth="1"/>
    <col min="10517" max="10519" width="7.25" style="55" customWidth="1"/>
    <col min="10520" max="10522" width="7.625" style="55" customWidth="1"/>
    <col min="10523" max="10752" width="10.625" style="55"/>
    <col min="10753" max="10753" width="2.375" style="55" customWidth="1"/>
    <col min="10754" max="10754" width="17.5" style="55" customWidth="1"/>
    <col min="10755" max="10757" width="7.25" style="55" customWidth="1"/>
    <col min="10758" max="10760" width="7.625" style="55" customWidth="1"/>
    <col min="10761" max="10763" width="7.25" style="55" customWidth="1"/>
    <col min="10764" max="10766" width="7.625" style="55" customWidth="1"/>
    <col min="10767" max="10769" width="7.25" style="55" customWidth="1"/>
    <col min="10770" max="10772" width="7.625" style="55" customWidth="1"/>
    <col min="10773" max="10775" width="7.25" style="55" customWidth="1"/>
    <col min="10776" max="10778" width="7.625" style="55" customWidth="1"/>
    <col min="10779" max="11008" width="10.625" style="55"/>
    <col min="11009" max="11009" width="2.375" style="55" customWidth="1"/>
    <col min="11010" max="11010" width="17.5" style="55" customWidth="1"/>
    <col min="11011" max="11013" width="7.25" style="55" customWidth="1"/>
    <col min="11014" max="11016" width="7.625" style="55" customWidth="1"/>
    <col min="11017" max="11019" width="7.25" style="55" customWidth="1"/>
    <col min="11020" max="11022" width="7.625" style="55" customWidth="1"/>
    <col min="11023" max="11025" width="7.25" style="55" customWidth="1"/>
    <col min="11026" max="11028" width="7.625" style="55" customWidth="1"/>
    <col min="11029" max="11031" width="7.25" style="55" customWidth="1"/>
    <col min="11032" max="11034" width="7.625" style="55" customWidth="1"/>
    <col min="11035" max="11264" width="10.625" style="55"/>
    <col min="11265" max="11265" width="2.375" style="55" customWidth="1"/>
    <col min="11266" max="11266" width="17.5" style="55" customWidth="1"/>
    <col min="11267" max="11269" width="7.25" style="55" customWidth="1"/>
    <col min="11270" max="11272" width="7.625" style="55" customWidth="1"/>
    <col min="11273" max="11275" width="7.25" style="55" customWidth="1"/>
    <col min="11276" max="11278" width="7.625" style="55" customWidth="1"/>
    <col min="11279" max="11281" width="7.25" style="55" customWidth="1"/>
    <col min="11282" max="11284" width="7.625" style="55" customWidth="1"/>
    <col min="11285" max="11287" width="7.25" style="55" customWidth="1"/>
    <col min="11288" max="11290" width="7.625" style="55" customWidth="1"/>
    <col min="11291" max="11520" width="10.625" style="55"/>
    <col min="11521" max="11521" width="2.375" style="55" customWidth="1"/>
    <col min="11522" max="11522" width="17.5" style="55" customWidth="1"/>
    <col min="11523" max="11525" width="7.25" style="55" customWidth="1"/>
    <col min="11526" max="11528" width="7.625" style="55" customWidth="1"/>
    <col min="11529" max="11531" width="7.25" style="55" customWidth="1"/>
    <col min="11532" max="11534" width="7.625" style="55" customWidth="1"/>
    <col min="11535" max="11537" width="7.25" style="55" customWidth="1"/>
    <col min="11538" max="11540" width="7.625" style="55" customWidth="1"/>
    <col min="11541" max="11543" width="7.25" style="55" customWidth="1"/>
    <col min="11544" max="11546" width="7.625" style="55" customWidth="1"/>
    <col min="11547" max="11776" width="10.625" style="55"/>
    <col min="11777" max="11777" width="2.375" style="55" customWidth="1"/>
    <col min="11778" max="11778" width="17.5" style="55" customWidth="1"/>
    <col min="11779" max="11781" width="7.25" style="55" customWidth="1"/>
    <col min="11782" max="11784" width="7.625" style="55" customWidth="1"/>
    <col min="11785" max="11787" width="7.25" style="55" customWidth="1"/>
    <col min="11788" max="11790" width="7.625" style="55" customWidth="1"/>
    <col min="11791" max="11793" width="7.25" style="55" customWidth="1"/>
    <col min="11794" max="11796" width="7.625" style="55" customWidth="1"/>
    <col min="11797" max="11799" width="7.25" style="55" customWidth="1"/>
    <col min="11800" max="11802" width="7.625" style="55" customWidth="1"/>
    <col min="11803" max="12032" width="10.625" style="55"/>
    <col min="12033" max="12033" width="2.375" style="55" customWidth="1"/>
    <col min="12034" max="12034" width="17.5" style="55" customWidth="1"/>
    <col min="12035" max="12037" width="7.25" style="55" customWidth="1"/>
    <col min="12038" max="12040" width="7.625" style="55" customWidth="1"/>
    <col min="12041" max="12043" width="7.25" style="55" customWidth="1"/>
    <col min="12044" max="12046" width="7.625" style="55" customWidth="1"/>
    <col min="12047" max="12049" width="7.25" style="55" customWidth="1"/>
    <col min="12050" max="12052" width="7.625" style="55" customWidth="1"/>
    <col min="12053" max="12055" width="7.25" style="55" customWidth="1"/>
    <col min="12056" max="12058" width="7.625" style="55" customWidth="1"/>
    <col min="12059" max="12288" width="10.625" style="55"/>
    <col min="12289" max="12289" width="2.375" style="55" customWidth="1"/>
    <col min="12290" max="12290" width="17.5" style="55" customWidth="1"/>
    <col min="12291" max="12293" width="7.25" style="55" customWidth="1"/>
    <col min="12294" max="12296" width="7.625" style="55" customWidth="1"/>
    <col min="12297" max="12299" width="7.25" style="55" customWidth="1"/>
    <col min="12300" max="12302" width="7.625" style="55" customWidth="1"/>
    <col min="12303" max="12305" width="7.25" style="55" customWidth="1"/>
    <col min="12306" max="12308" width="7.625" style="55" customWidth="1"/>
    <col min="12309" max="12311" width="7.25" style="55" customWidth="1"/>
    <col min="12312" max="12314" width="7.625" style="55" customWidth="1"/>
    <col min="12315" max="12544" width="10.625" style="55"/>
    <col min="12545" max="12545" width="2.375" style="55" customWidth="1"/>
    <col min="12546" max="12546" width="17.5" style="55" customWidth="1"/>
    <col min="12547" max="12549" width="7.25" style="55" customWidth="1"/>
    <col min="12550" max="12552" width="7.625" style="55" customWidth="1"/>
    <col min="12553" max="12555" width="7.25" style="55" customWidth="1"/>
    <col min="12556" max="12558" width="7.625" style="55" customWidth="1"/>
    <col min="12559" max="12561" width="7.25" style="55" customWidth="1"/>
    <col min="12562" max="12564" width="7.625" style="55" customWidth="1"/>
    <col min="12565" max="12567" width="7.25" style="55" customWidth="1"/>
    <col min="12568" max="12570" width="7.625" style="55" customWidth="1"/>
    <col min="12571" max="12800" width="10.625" style="55"/>
    <col min="12801" max="12801" width="2.375" style="55" customWidth="1"/>
    <col min="12802" max="12802" width="17.5" style="55" customWidth="1"/>
    <col min="12803" max="12805" width="7.25" style="55" customWidth="1"/>
    <col min="12806" max="12808" width="7.625" style="55" customWidth="1"/>
    <col min="12809" max="12811" width="7.25" style="55" customWidth="1"/>
    <col min="12812" max="12814" width="7.625" style="55" customWidth="1"/>
    <col min="12815" max="12817" width="7.25" style="55" customWidth="1"/>
    <col min="12818" max="12820" width="7.625" style="55" customWidth="1"/>
    <col min="12821" max="12823" width="7.25" style="55" customWidth="1"/>
    <col min="12824" max="12826" width="7.625" style="55" customWidth="1"/>
    <col min="12827" max="13056" width="10.625" style="55"/>
    <col min="13057" max="13057" width="2.375" style="55" customWidth="1"/>
    <col min="13058" max="13058" width="17.5" style="55" customWidth="1"/>
    <col min="13059" max="13061" width="7.25" style="55" customWidth="1"/>
    <col min="13062" max="13064" width="7.625" style="55" customWidth="1"/>
    <col min="13065" max="13067" width="7.25" style="55" customWidth="1"/>
    <col min="13068" max="13070" width="7.625" style="55" customWidth="1"/>
    <col min="13071" max="13073" width="7.25" style="55" customWidth="1"/>
    <col min="13074" max="13076" width="7.625" style="55" customWidth="1"/>
    <col min="13077" max="13079" width="7.25" style="55" customWidth="1"/>
    <col min="13080" max="13082" width="7.625" style="55" customWidth="1"/>
    <col min="13083" max="13312" width="10.625" style="55"/>
    <col min="13313" max="13313" width="2.375" style="55" customWidth="1"/>
    <col min="13314" max="13314" width="17.5" style="55" customWidth="1"/>
    <col min="13315" max="13317" width="7.25" style="55" customWidth="1"/>
    <col min="13318" max="13320" width="7.625" style="55" customWidth="1"/>
    <col min="13321" max="13323" width="7.25" style="55" customWidth="1"/>
    <col min="13324" max="13326" width="7.625" style="55" customWidth="1"/>
    <col min="13327" max="13329" width="7.25" style="55" customWidth="1"/>
    <col min="13330" max="13332" width="7.625" style="55" customWidth="1"/>
    <col min="13333" max="13335" width="7.25" style="55" customWidth="1"/>
    <col min="13336" max="13338" width="7.625" style="55" customWidth="1"/>
    <col min="13339" max="13568" width="10.625" style="55"/>
    <col min="13569" max="13569" width="2.375" style="55" customWidth="1"/>
    <col min="13570" max="13570" width="17.5" style="55" customWidth="1"/>
    <col min="13571" max="13573" width="7.25" style="55" customWidth="1"/>
    <col min="13574" max="13576" width="7.625" style="55" customWidth="1"/>
    <col min="13577" max="13579" width="7.25" style="55" customWidth="1"/>
    <col min="13580" max="13582" width="7.625" style="55" customWidth="1"/>
    <col min="13583" max="13585" width="7.25" style="55" customWidth="1"/>
    <col min="13586" max="13588" width="7.625" style="55" customWidth="1"/>
    <col min="13589" max="13591" width="7.25" style="55" customWidth="1"/>
    <col min="13592" max="13594" width="7.625" style="55" customWidth="1"/>
    <col min="13595" max="13824" width="10.625" style="55"/>
    <col min="13825" max="13825" width="2.375" style="55" customWidth="1"/>
    <col min="13826" max="13826" width="17.5" style="55" customWidth="1"/>
    <col min="13827" max="13829" width="7.25" style="55" customWidth="1"/>
    <col min="13830" max="13832" width="7.625" style="55" customWidth="1"/>
    <col min="13833" max="13835" width="7.25" style="55" customWidth="1"/>
    <col min="13836" max="13838" width="7.625" style="55" customWidth="1"/>
    <col min="13839" max="13841" width="7.25" style="55" customWidth="1"/>
    <col min="13842" max="13844" width="7.625" style="55" customWidth="1"/>
    <col min="13845" max="13847" width="7.25" style="55" customWidth="1"/>
    <col min="13848" max="13850" width="7.625" style="55" customWidth="1"/>
    <col min="13851" max="14080" width="10.625" style="55"/>
    <col min="14081" max="14081" width="2.375" style="55" customWidth="1"/>
    <col min="14082" max="14082" width="17.5" style="55" customWidth="1"/>
    <col min="14083" max="14085" width="7.25" style="55" customWidth="1"/>
    <col min="14086" max="14088" width="7.625" style="55" customWidth="1"/>
    <col min="14089" max="14091" width="7.25" style="55" customWidth="1"/>
    <col min="14092" max="14094" width="7.625" style="55" customWidth="1"/>
    <col min="14095" max="14097" width="7.25" style="55" customWidth="1"/>
    <col min="14098" max="14100" width="7.625" style="55" customWidth="1"/>
    <col min="14101" max="14103" width="7.25" style="55" customWidth="1"/>
    <col min="14104" max="14106" width="7.625" style="55" customWidth="1"/>
    <col min="14107" max="14336" width="10.625" style="55"/>
    <col min="14337" max="14337" width="2.375" style="55" customWidth="1"/>
    <col min="14338" max="14338" width="17.5" style="55" customWidth="1"/>
    <col min="14339" max="14341" width="7.25" style="55" customWidth="1"/>
    <col min="14342" max="14344" width="7.625" style="55" customWidth="1"/>
    <col min="14345" max="14347" width="7.25" style="55" customWidth="1"/>
    <col min="14348" max="14350" width="7.625" style="55" customWidth="1"/>
    <col min="14351" max="14353" width="7.25" style="55" customWidth="1"/>
    <col min="14354" max="14356" width="7.625" style="55" customWidth="1"/>
    <col min="14357" max="14359" width="7.25" style="55" customWidth="1"/>
    <col min="14360" max="14362" width="7.625" style="55" customWidth="1"/>
    <col min="14363" max="14592" width="10.625" style="55"/>
    <col min="14593" max="14593" width="2.375" style="55" customWidth="1"/>
    <col min="14594" max="14594" width="17.5" style="55" customWidth="1"/>
    <col min="14595" max="14597" width="7.25" style="55" customWidth="1"/>
    <col min="14598" max="14600" width="7.625" style="55" customWidth="1"/>
    <col min="14601" max="14603" width="7.25" style="55" customWidth="1"/>
    <col min="14604" max="14606" width="7.625" style="55" customWidth="1"/>
    <col min="14607" max="14609" width="7.25" style="55" customWidth="1"/>
    <col min="14610" max="14612" width="7.625" style="55" customWidth="1"/>
    <col min="14613" max="14615" width="7.25" style="55" customWidth="1"/>
    <col min="14616" max="14618" width="7.625" style="55" customWidth="1"/>
    <col min="14619" max="14848" width="10.625" style="55"/>
    <col min="14849" max="14849" width="2.375" style="55" customWidth="1"/>
    <col min="14850" max="14850" width="17.5" style="55" customWidth="1"/>
    <col min="14851" max="14853" width="7.25" style="55" customWidth="1"/>
    <col min="14854" max="14856" width="7.625" style="55" customWidth="1"/>
    <col min="14857" max="14859" width="7.25" style="55" customWidth="1"/>
    <col min="14860" max="14862" width="7.625" style="55" customWidth="1"/>
    <col min="14863" max="14865" width="7.25" style="55" customWidth="1"/>
    <col min="14866" max="14868" width="7.625" style="55" customWidth="1"/>
    <col min="14869" max="14871" width="7.25" style="55" customWidth="1"/>
    <col min="14872" max="14874" width="7.625" style="55" customWidth="1"/>
    <col min="14875" max="15104" width="10.625" style="55"/>
    <col min="15105" max="15105" width="2.375" style="55" customWidth="1"/>
    <col min="15106" max="15106" width="17.5" style="55" customWidth="1"/>
    <col min="15107" max="15109" width="7.25" style="55" customWidth="1"/>
    <col min="15110" max="15112" width="7.625" style="55" customWidth="1"/>
    <col min="15113" max="15115" width="7.25" style="55" customWidth="1"/>
    <col min="15116" max="15118" width="7.625" style="55" customWidth="1"/>
    <col min="15119" max="15121" width="7.25" style="55" customWidth="1"/>
    <col min="15122" max="15124" width="7.625" style="55" customWidth="1"/>
    <col min="15125" max="15127" width="7.25" style="55" customWidth="1"/>
    <col min="15128" max="15130" width="7.625" style="55" customWidth="1"/>
    <col min="15131" max="15360" width="10.625" style="55"/>
    <col min="15361" max="15361" width="2.375" style="55" customWidth="1"/>
    <col min="15362" max="15362" width="17.5" style="55" customWidth="1"/>
    <col min="15363" max="15365" width="7.25" style="55" customWidth="1"/>
    <col min="15366" max="15368" width="7.625" style="55" customWidth="1"/>
    <col min="15369" max="15371" width="7.25" style="55" customWidth="1"/>
    <col min="15372" max="15374" width="7.625" style="55" customWidth="1"/>
    <col min="15375" max="15377" width="7.25" style="55" customWidth="1"/>
    <col min="15378" max="15380" width="7.625" style="55" customWidth="1"/>
    <col min="15381" max="15383" width="7.25" style="55" customWidth="1"/>
    <col min="15384" max="15386" width="7.625" style="55" customWidth="1"/>
    <col min="15387" max="15616" width="10.625" style="55"/>
    <col min="15617" max="15617" width="2.375" style="55" customWidth="1"/>
    <col min="15618" max="15618" width="17.5" style="55" customWidth="1"/>
    <col min="15619" max="15621" width="7.25" style="55" customWidth="1"/>
    <col min="15622" max="15624" width="7.625" style="55" customWidth="1"/>
    <col min="15625" max="15627" width="7.25" style="55" customWidth="1"/>
    <col min="15628" max="15630" width="7.625" style="55" customWidth="1"/>
    <col min="15631" max="15633" width="7.25" style="55" customWidth="1"/>
    <col min="15634" max="15636" width="7.625" style="55" customWidth="1"/>
    <col min="15637" max="15639" width="7.25" style="55" customWidth="1"/>
    <col min="15640" max="15642" width="7.625" style="55" customWidth="1"/>
    <col min="15643" max="15872" width="10.625" style="55"/>
    <col min="15873" max="15873" width="2.375" style="55" customWidth="1"/>
    <col min="15874" max="15874" width="17.5" style="55" customWidth="1"/>
    <col min="15875" max="15877" width="7.25" style="55" customWidth="1"/>
    <col min="15878" max="15880" width="7.625" style="55" customWidth="1"/>
    <col min="15881" max="15883" width="7.25" style="55" customWidth="1"/>
    <col min="15884" max="15886" width="7.625" style="55" customWidth="1"/>
    <col min="15887" max="15889" width="7.25" style="55" customWidth="1"/>
    <col min="15890" max="15892" width="7.625" style="55" customWidth="1"/>
    <col min="15893" max="15895" width="7.25" style="55" customWidth="1"/>
    <col min="15896" max="15898" width="7.625" style="55" customWidth="1"/>
    <col min="15899" max="16128" width="10.625" style="55"/>
    <col min="16129" max="16129" width="2.375" style="55" customWidth="1"/>
    <col min="16130" max="16130" width="17.5" style="55" customWidth="1"/>
    <col min="16131" max="16133" width="7.25" style="55" customWidth="1"/>
    <col min="16134" max="16136" width="7.625" style="55" customWidth="1"/>
    <col min="16137" max="16139" width="7.25" style="55" customWidth="1"/>
    <col min="16140" max="16142" width="7.625" style="55" customWidth="1"/>
    <col min="16143" max="16145" width="7.25" style="55" customWidth="1"/>
    <col min="16146" max="16148" width="7.625" style="55" customWidth="1"/>
    <col min="16149" max="16151" width="7.25" style="55" customWidth="1"/>
    <col min="16152" max="16154" width="7.625" style="55" customWidth="1"/>
    <col min="16155" max="16384" width="10.625" style="55"/>
  </cols>
  <sheetData>
    <row r="1" spans="1:27" ht="42" customHeight="1">
      <c r="A1" s="224" t="s">
        <v>44</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70"/>
    </row>
    <row r="2" spans="1:27" s="56" customFormat="1" ht="18" customHeight="1">
      <c r="A2" s="220" t="s">
        <v>29</v>
      </c>
      <c r="B2" s="220"/>
      <c r="C2" s="65"/>
      <c r="D2" s="65"/>
      <c r="E2" s="65"/>
      <c r="F2" s="65"/>
      <c r="G2" s="65"/>
      <c r="H2" s="65"/>
      <c r="I2" s="65"/>
      <c r="J2" s="65"/>
      <c r="K2" s="65"/>
      <c r="L2" s="65"/>
      <c r="M2" s="65"/>
      <c r="N2" s="65"/>
      <c r="O2" s="65"/>
      <c r="P2" s="65"/>
      <c r="Q2" s="65"/>
      <c r="R2" s="65"/>
      <c r="S2" s="65"/>
      <c r="T2" s="65"/>
      <c r="U2" s="65"/>
      <c r="V2" s="65"/>
      <c r="W2" s="65"/>
      <c r="X2" s="225" t="s">
        <v>24</v>
      </c>
      <c r="Y2" s="225"/>
      <c r="Z2" s="225"/>
    </row>
    <row r="3" spans="1:27" s="57" customFormat="1" ht="17.25" customHeight="1">
      <c r="A3" s="155"/>
      <c r="B3" s="156"/>
      <c r="C3" s="208" t="s">
        <v>96</v>
      </c>
      <c r="D3" s="209"/>
      <c r="E3" s="209"/>
      <c r="F3" s="209"/>
      <c r="G3" s="209"/>
      <c r="H3" s="226"/>
      <c r="I3" s="208" t="s">
        <v>97</v>
      </c>
      <c r="J3" s="209"/>
      <c r="K3" s="209"/>
      <c r="L3" s="209"/>
      <c r="M3" s="209"/>
      <c r="N3" s="226"/>
      <c r="O3" s="208" t="s">
        <v>98</v>
      </c>
      <c r="P3" s="209"/>
      <c r="Q3" s="209"/>
      <c r="R3" s="209"/>
      <c r="S3" s="209"/>
      <c r="T3" s="209"/>
      <c r="U3" s="208" t="s">
        <v>99</v>
      </c>
      <c r="V3" s="209"/>
      <c r="W3" s="209"/>
      <c r="X3" s="209"/>
      <c r="Y3" s="209"/>
      <c r="Z3" s="209"/>
    </row>
    <row r="4" spans="1:27" s="57" customFormat="1" ht="17.25" customHeight="1">
      <c r="A4" s="155" t="s">
        <v>68</v>
      </c>
      <c r="B4" s="156"/>
      <c r="C4" s="205" t="s">
        <v>53</v>
      </c>
      <c r="D4" s="205" t="s">
        <v>26</v>
      </c>
      <c r="E4" s="205" t="s">
        <v>25</v>
      </c>
      <c r="F4" s="215" t="s">
        <v>13</v>
      </c>
      <c r="G4" s="216"/>
      <c r="H4" s="223"/>
      <c r="I4" s="205" t="s">
        <v>53</v>
      </c>
      <c r="J4" s="205" t="s">
        <v>26</v>
      </c>
      <c r="K4" s="205" t="s">
        <v>25</v>
      </c>
      <c r="L4" s="215" t="s">
        <v>13</v>
      </c>
      <c r="M4" s="216"/>
      <c r="N4" s="223"/>
      <c r="O4" s="205" t="s">
        <v>53</v>
      </c>
      <c r="P4" s="205" t="s">
        <v>26</v>
      </c>
      <c r="Q4" s="205" t="s">
        <v>25</v>
      </c>
      <c r="R4" s="162" t="s">
        <v>13</v>
      </c>
      <c r="S4" s="155"/>
      <c r="T4" s="155"/>
      <c r="U4" s="205" t="s">
        <v>53</v>
      </c>
      <c r="V4" s="205" t="s">
        <v>26</v>
      </c>
      <c r="W4" s="205" t="s">
        <v>25</v>
      </c>
      <c r="X4" s="162" t="s">
        <v>13</v>
      </c>
      <c r="Y4" s="155"/>
      <c r="Z4" s="155"/>
      <c r="AA4" s="93" t="s">
        <v>56</v>
      </c>
    </row>
    <row r="5" spans="1:27" s="56" customFormat="1" ht="17.25" customHeight="1">
      <c r="A5" s="157"/>
      <c r="B5" s="158"/>
      <c r="C5" s="206"/>
      <c r="D5" s="206"/>
      <c r="E5" s="206"/>
      <c r="F5" s="159" t="s">
        <v>53</v>
      </c>
      <c r="G5" s="160" t="s">
        <v>26</v>
      </c>
      <c r="H5" s="161" t="s">
        <v>25</v>
      </c>
      <c r="I5" s="206"/>
      <c r="J5" s="206"/>
      <c r="K5" s="206"/>
      <c r="L5" s="159" t="s">
        <v>53</v>
      </c>
      <c r="M5" s="160" t="s">
        <v>26</v>
      </c>
      <c r="N5" s="161" t="s">
        <v>25</v>
      </c>
      <c r="O5" s="206"/>
      <c r="P5" s="206"/>
      <c r="Q5" s="206"/>
      <c r="R5" s="159" t="s">
        <v>53</v>
      </c>
      <c r="S5" s="160" t="s">
        <v>26</v>
      </c>
      <c r="T5" s="161" t="s">
        <v>25</v>
      </c>
      <c r="U5" s="206"/>
      <c r="V5" s="206"/>
      <c r="W5" s="206"/>
      <c r="X5" s="159" t="s">
        <v>53</v>
      </c>
      <c r="Y5" s="160" t="s">
        <v>26</v>
      </c>
      <c r="Z5" s="161" t="s">
        <v>25</v>
      </c>
    </row>
    <row r="6" spans="1:27" s="56" customFormat="1" ht="20.25" customHeight="1">
      <c r="A6" s="210" t="s">
        <v>46</v>
      </c>
      <c r="B6" s="211"/>
      <c r="C6" s="66">
        <f>C7+C11+C15+C23</f>
        <v>13592</v>
      </c>
      <c r="D6" s="66">
        <f>D7+D11+D15+D23</f>
        <v>7704</v>
      </c>
      <c r="E6" s="66">
        <f>E7+E11+E15+E23</f>
        <v>5888</v>
      </c>
      <c r="F6" s="76">
        <v>100</v>
      </c>
      <c r="G6" s="80">
        <f>D6/C6*100</f>
        <v>56.680400235432607</v>
      </c>
      <c r="H6" s="82">
        <f>E6/C6*100</f>
        <v>43.319599764567393</v>
      </c>
      <c r="I6" s="66">
        <f>I7+I11+I15+I23</f>
        <v>12498</v>
      </c>
      <c r="J6" s="66">
        <f>J7+J11+J15+J23</f>
        <v>7072</v>
      </c>
      <c r="K6" s="66">
        <f>K7+K11+K15+K23</f>
        <v>5426</v>
      </c>
      <c r="L6" s="78">
        <v>100</v>
      </c>
      <c r="M6" s="80">
        <f>J6/I6*100</f>
        <v>56.585053608577375</v>
      </c>
      <c r="N6" s="80">
        <f>K6/I6*100</f>
        <v>43.414946391422625</v>
      </c>
      <c r="O6" s="87">
        <f>O7+O11+O15+O23</f>
        <v>12457</v>
      </c>
      <c r="P6" s="66">
        <f>P7+P11+P15+P23</f>
        <v>6839</v>
      </c>
      <c r="Q6" s="66">
        <f>Q7+Q11+Q15+Q23</f>
        <v>5618</v>
      </c>
      <c r="R6" s="78">
        <v>100</v>
      </c>
      <c r="S6" s="80">
        <f>P6/O6*100</f>
        <v>54.900858954804534</v>
      </c>
      <c r="T6" s="80">
        <f>Q6/O6*100</f>
        <v>45.099141045195474</v>
      </c>
      <c r="U6" s="91">
        <f>U7+U11+U15+U23</f>
        <v>11753</v>
      </c>
      <c r="V6" s="66">
        <f>V7+V11+V15+V23</f>
        <v>6371</v>
      </c>
      <c r="W6" s="66">
        <f>W7+W11+W15+W23</f>
        <v>5382</v>
      </c>
      <c r="X6" s="78">
        <v>100</v>
      </c>
      <c r="Y6" s="80">
        <f>V6/U6*100</f>
        <v>54.207436399217222</v>
      </c>
      <c r="Z6" s="80">
        <f>W6/U6*100</f>
        <v>45.792563600782778</v>
      </c>
    </row>
    <row r="7" spans="1:27" s="56" customFormat="1" ht="20.25" customHeight="1">
      <c r="A7" s="217" t="s">
        <v>86</v>
      </c>
      <c r="B7" s="218"/>
      <c r="C7" s="67">
        <f>SUM(C8:C10)</f>
        <v>969</v>
      </c>
      <c r="D7" s="67">
        <f>SUM(D8:D10)</f>
        <v>579</v>
      </c>
      <c r="E7" s="67">
        <f>SUM(E8:E10)</f>
        <v>390</v>
      </c>
      <c r="F7" s="77">
        <f>C7/C6*100</f>
        <v>7.1291936433195993</v>
      </c>
      <c r="G7" s="77">
        <f>D7/C6*100</f>
        <v>4.2598587404355497</v>
      </c>
      <c r="H7" s="83">
        <f>E7/C6*100</f>
        <v>2.8693349028840496</v>
      </c>
      <c r="I7" s="67">
        <f>SUM(I8:I10)</f>
        <v>692</v>
      </c>
      <c r="J7" s="67">
        <f>SUM(J8:J10)</f>
        <v>444</v>
      </c>
      <c r="K7" s="67">
        <f>SUM(K8:K10)</f>
        <v>248</v>
      </c>
      <c r="L7" s="77">
        <f>I7/I6*100</f>
        <v>5.5368859017442791</v>
      </c>
      <c r="M7" s="77">
        <f>J7/I6*100</f>
        <v>3.5525684109457516</v>
      </c>
      <c r="N7" s="77">
        <f>K7/I6*100</f>
        <v>1.9843174907985279</v>
      </c>
      <c r="O7" s="88">
        <f t="shared" ref="O7:O23" si="0">P7+Q7</f>
        <v>662</v>
      </c>
      <c r="P7" s="67">
        <f>SUM(P8:P10)</f>
        <v>409</v>
      </c>
      <c r="Q7" s="67">
        <f>SUM(Q8:Q10)</f>
        <v>253</v>
      </c>
      <c r="R7" s="77">
        <f>O7/O6*100</f>
        <v>5.3142811270771455</v>
      </c>
      <c r="S7" s="77">
        <f>P7/O6*100</f>
        <v>3.2832945331941881</v>
      </c>
      <c r="T7" s="77">
        <f>Q7/O6*100</f>
        <v>2.0309865938829574</v>
      </c>
      <c r="U7" s="88">
        <f>SUM(U8:U10)</f>
        <v>586</v>
      </c>
      <c r="V7" s="67">
        <f>SUM(V8:V10)</f>
        <v>372</v>
      </c>
      <c r="W7" s="67">
        <f>SUM(W8:W10)</f>
        <v>214</v>
      </c>
      <c r="X7" s="77">
        <f>U7/U6*100</f>
        <v>4.9859610312260703</v>
      </c>
      <c r="Y7" s="77">
        <f>V7/U6*100</f>
        <v>3.1651493235769594</v>
      </c>
      <c r="Z7" s="77">
        <f>W7/U6*100</f>
        <v>1.8208117076491108</v>
      </c>
    </row>
    <row r="8" spans="1:27" s="56" customFormat="1" ht="20.25" customHeight="1">
      <c r="A8" s="221" t="s">
        <v>70</v>
      </c>
      <c r="B8" s="222"/>
      <c r="C8" s="67">
        <f>D8+E8</f>
        <v>964</v>
      </c>
      <c r="D8" s="67">
        <v>574</v>
      </c>
      <c r="E8" s="67">
        <v>390</v>
      </c>
      <c r="F8" s="77">
        <f>C8/C6*100</f>
        <v>7.09240729841083</v>
      </c>
      <c r="G8" s="77">
        <f>D8/C6*100</f>
        <v>4.2230723955267804</v>
      </c>
      <c r="H8" s="83">
        <f>E8/C6*100</f>
        <v>2.8693349028840496</v>
      </c>
      <c r="I8" s="67">
        <f>J8+K8</f>
        <v>677</v>
      </c>
      <c r="J8" s="67">
        <v>433</v>
      </c>
      <c r="K8" s="67">
        <v>244</v>
      </c>
      <c r="L8" s="77">
        <f>I8/I6*100</f>
        <v>5.4168666986717877</v>
      </c>
      <c r="M8" s="77">
        <f>J8/I6*100</f>
        <v>3.4645543286925906</v>
      </c>
      <c r="N8" s="77">
        <f>K8/I6*100</f>
        <v>1.9523123699791967</v>
      </c>
      <c r="O8" s="88">
        <f t="shared" si="0"/>
        <v>649</v>
      </c>
      <c r="P8" s="67">
        <v>398</v>
      </c>
      <c r="Q8" s="67">
        <v>251</v>
      </c>
      <c r="R8" s="77">
        <f>O8/O6*100</f>
        <v>5.209922132134543</v>
      </c>
      <c r="S8" s="77">
        <f>P8/O6*100</f>
        <v>3.194990768242755</v>
      </c>
      <c r="T8" s="77">
        <f>Q8/O6*100</f>
        <v>2.0149313638917881</v>
      </c>
      <c r="U8" s="88">
        <f>V8+W8</f>
        <v>577</v>
      </c>
      <c r="V8" s="67">
        <v>364</v>
      </c>
      <c r="W8" s="140">
        <v>213</v>
      </c>
      <c r="X8" s="77">
        <f>U8/U6*100</f>
        <v>4.9093848379137244</v>
      </c>
      <c r="Y8" s="77">
        <f>V8/U6*100</f>
        <v>3.0970815961882074</v>
      </c>
      <c r="Z8" s="77">
        <f>W8/U6*100</f>
        <v>1.8123032417255169</v>
      </c>
    </row>
    <row r="9" spans="1:27" s="56" customFormat="1" ht="20.25" customHeight="1">
      <c r="A9" s="221" t="s">
        <v>39</v>
      </c>
      <c r="B9" s="222"/>
      <c r="C9" s="67">
        <f>D9+E9</f>
        <v>4</v>
      </c>
      <c r="D9" s="67">
        <v>4</v>
      </c>
      <c r="E9" s="67">
        <v>0</v>
      </c>
      <c r="F9" s="77">
        <f>C9/C6*100</f>
        <v>2.942907592701589E-2</v>
      </c>
      <c r="G9" s="77">
        <f>D9/C6*100</f>
        <v>2.942907592701589E-2</v>
      </c>
      <c r="H9" s="83">
        <f>E9/C6*100</f>
        <v>0</v>
      </c>
      <c r="I9" s="67">
        <f>J9+K9</f>
        <v>15</v>
      </c>
      <c r="J9" s="67">
        <v>11</v>
      </c>
      <c r="K9" s="67">
        <v>4</v>
      </c>
      <c r="L9" s="77">
        <f>I9/I6*100</f>
        <v>0.1200192030724916</v>
      </c>
      <c r="M9" s="77">
        <f>J9/I6*100</f>
        <v>8.8014082253160514E-2</v>
      </c>
      <c r="N9" s="77">
        <f>K9/I6*100</f>
        <v>3.2005120819331094E-2</v>
      </c>
      <c r="O9" s="88">
        <f t="shared" si="0"/>
        <v>12</v>
      </c>
      <c r="P9" s="67">
        <v>11</v>
      </c>
      <c r="Q9" s="67">
        <v>1</v>
      </c>
      <c r="R9" s="77">
        <f>O9/O6*100</f>
        <v>9.6331379947017737E-2</v>
      </c>
      <c r="S9" s="77">
        <f>P9/O6*100</f>
        <v>8.8303764951432925E-2</v>
      </c>
      <c r="T9" s="77">
        <f>Q9/O6*100</f>
        <v>8.0276149955848114E-3</v>
      </c>
      <c r="U9" s="88">
        <f>V9+W9</f>
        <v>9</v>
      </c>
      <c r="V9" s="67">
        <v>8</v>
      </c>
      <c r="W9" s="67">
        <v>1</v>
      </c>
      <c r="X9" s="77">
        <f>U9/U6*100</f>
        <v>7.6576193312345789E-2</v>
      </c>
      <c r="Y9" s="77">
        <f>V9/U6*100</f>
        <v>6.8067727388751817E-2</v>
      </c>
      <c r="Z9" s="77">
        <f>W9/U6*100</f>
        <v>8.5084659235939771E-3</v>
      </c>
    </row>
    <row r="10" spans="1:27" s="56" customFormat="1" ht="20.25" customHeight="1">
      <c r="A10" s="221" t="s">
        <v>47</v>
      </c>
      <c r="B10" s="222"/>
      <c r="C10" s="67">
        <f>D10+E10</f>
        <v>1</v>
      </c>
      <c r="D10" s="67">
        <v>1</v>
      </c>
      <c r="E10" s="67">
        <v>0</v>
      </c>
      <c r="F10" s="77">
        <f>C10/C6*100</f>
        <v>7.3572689817539725E-3</v>
      </c>
      <c r="G10" s="77">
        <f>D10/C6*100</f>
        <v>7.3572689817539725E-3</v>
      </c>
      <c r="H10" s="83">
        <f>E10/C6*100</f>
        <v>0</v>
      </c>
      <c r="I10" s="67">
        <f>J10+K10</f>
        <v>0</v>
      </c>
      <c r="J10" s="67">
        <v>0</v>
      </c>
      <c r="K10" s="67">
        <v>0</v>
      </c>
      <c r="L10" s="77">
        <f>I10/I6*100</f>
        <v>0</v>
      </c>
      <c r="M10" s="77">
        <f>J10/I6*100</f>
        <v>0</v>
      </c>
      <c r="N10" s="77">
        <f>K10/I6*100</f>
        <v>0</v>
      </c>
      <c r="O10" s="88">
        <f t="shared" si="0"/>
        <v>1</v>
      </c>
      <c r="P10" s="67">
        <v>0</v>
      </c>
      <c r="Q10" s="67">
        <v>1</v>
      </c>
      <c r="R10" s="77">
        <f>O10/O6*100</f>
        <v>8.0276149955848114E-3</v>
      </c>
      <c r="S10" s="77">
        <f>P10/O6*100</f>
        <v>0</v>
      </c>
      <c r="T10" s="77">
        <f>Q10/O6*100</f>
        <v>8.0276149955848114E-3</v>
      </c>
      <c r="U10" s="88">
        <f>V10+W10</f>
        <v>0</v>
      </c>
      <c r="V10" s="67">
        <v>0</v>
      </c>
      <c r="W10" s="67">
        <v>0</v>
      </c>
      <c r="X10" s="77">
        <f>U10/U6*100</f>
        <v>0</v>
      </c>
      <c r="Y10" s="77">
        <f>V10/U6*100</f>
        <v>0</v>
      </c>
      <c r="Z10" s="77">
        <f>W10/U6*100</f>
        <v>0</v>
      </c>
    </row>
    <row r="11" spans="1:27" s="56" customFormat="1" ht="20.25" customHeight="1">
      <c r="A11" s="217" t="s">
        <v>21</v>
      </c>
      <c r="B11" s="218"/>
      <c r="C11" s="67">
        <f>SUM(C12:C14)</f>
        <v>4538</v>
      </c>
      <c r="D11" s="67">
        <f>SUM(D12:D14)</f>
        <v>3135</v>
      </c>
      <c r="E11" s="67">
        <f>SUM(E12:E14)</f>
        <v>1403</v>
      </c>
      <c r="F11" s="77">
        <f>C11/C6*100</f>
        <v>33.38728663919953</v>
      </c>
      <c r="G11" s="77">
        <f>D11/C6*100</f>
        <v>23.065038257798705</v>
      </c>
      <c r="H11" s="83">
        <f>E11/C6*100</f>
        <v>10.322248381400824</v>
      </c>
      <c r="I11" s="67">
        <f>SUM(I12:I14)</f>
        <v>3831</v>
      </c>
      <c r="J11" s="67">
        <f>SUM(J12:J14)</f>
        <v>2946</v>
      </c>
      <c r="K11" s="67">
        <f>SUM(K12:K14)</f>
        <v>885</v>
      </c>
      <c r="L11" s="77">
        <f>I11/I6*100</f>
        <v>30.652904464714354</v>
      </c>
      <c r="M11" s="77">
        <f>J11/I6*100</f>
        <v>23.571771483437352</v>
      </c>
      <c r="N11" s="77">
        <f>K11/I6*100</f>
        <v>7.0811329812770039</v>
      </c>
      <c r="O11" s="88">
        <f t="shared" si="0"/>
        <v>3543</v>
      </c>
      <c r="P11" s="67">
        <f>SUM(P12:P14)</f>
        <v>2660</v>
      </c>
      <c r="Q11" s="67">
        <f>SUM(Q12:Q14)</f>
        <v>883</v>
      </c>
      <c r="R11" s="77">
        <f>O11/O6*100</f>
        <v>28.441839929356988</v>
      </c>
      <c r="S11" s="77">
        <f>P11/O6*100</f>
        <v>21.353455888255599</v>
      </c>
      <c r="T11" s="77">
        <f>Q11/O6*100</f>
        <v>7.0883840411013894</v>
      </c>
      <c r="U11" s="88">
        <f>SUM(U12:U14)</f>
        <v>3496</v>
      </c>
      <c r="V11" s="67">
        <f>SUM(V12:V14)</f>
        <v>2572</v>
      </c>
      <c r="W11" s="67">
        <f>SUM(W12:W14)</f>
        <v>924</v>
      </c>
      <c r="X11" s="77">
        <f>U11/U6*100</f>
        <v>29.74559686888454</v>
      </c>
      <c r="Y11" s="77">
        <f>V11/U6*100</f>
        <v>21.883774355483705</v>
      </c>
      <c r="Z11" s="77">
        <f>W11/U6*100</f>
        <v>7.861822513400833</v>
      </c>
    </row>
    <row r="12" spans="1:27" s="56" customFormat="1" ht="20.25" customHeight="1">
      <c r="A12" s="221" t="s">
        <v>48</v>
      </c>
      <c r="B12" s="222"/>
      <c r="C12" s="67">
        <f>D12+E12</f>
        <v>27</v>
      </c>
      <c r="D12" s="67">
        <v>23</v>
      </c>
      <c r="E12" s="67">
        <v>4</v>
      </c>
      <c r="F12" s="77">
        <f>C12/C6*100</f>
        <v>0.19864626250735729</v>
      </c>
      <c r="G12" s="77">
        <f>D12/C6*100</f>
        <v>0.16921718658034138</v>
      </c>
      <c r="H12" s="83">
        <f>E12/C6*100</f>
        <v>2.942907592701589E-2</v>
      </c>
      <c r="I12" s="67">
        <f>J12+K12</f>
        <v>6</v>
      </c>
      <c r="J12" s="67">
        <v>5</v>
      </c>
      <c r="K12" s="67">
        <v>1</v>
      </c>
      <c r="L12" s="77">
        <f>I12/I6*100</f>
        <v>4.8007681228996638E-2</v>
      </c>
      <c r="M12" s="77">
        <f>J12/I6*100</f>
        <v>4.0006401024163862E-2</v>
      </c>
      <c r="N12" s="77">
        <f>K12/I6*100</f>
        <v>8.0012802048327735E-3</v>
      </c>
      <c r="O12" s="88">
        <f t="shared" si="0"/>
        <v>0</v>
      </c>
      <c r="P12" s="67">
        <v>0</v>
      </c>
      <c r="Q12" s="67">
        <v>0</v>
      </c>
      <c r="R12" s="77">
        <f>O12/O6*100</f>
        <v>0</v>
      </c>
      <c r="S12" s="77">
        <f>P12/O6*100</f>
        <v>0</v>
      </c>
      <c r="T12" s="77">
        <f>Q12/O6*100</f>
        <v>0</v>
      </c>
      <c r="U12" s="88">
        <f>V12+W12</f>
        <v>6</v>
      </c>
      <c r="V12" s="67">
        <v>6</v>
      </c>
      <c r="W12" s="67">
        <v>0</v>
      </c>
      <c r="X12" s="77">
        <f>U12/U6*100</f>
        <v>5.1050795541563852E-2</v>
      </c>
      <c r="Y12" s="77">
        <f>V12/U6*100</f>
        <v>5.1050795541563852E-2</v>
      </c>
      <c r="Z12" s="77">
        <f>W12/U6*100</f>
        <v>0</v>
      </c>
    </row>
    <row r="13" spans="1:27" s="56" customFormat="1" ht="20.25" customHeight="1">
      <c r="A13" s="221" t="s">
        <v>49</v>
      </c>
      <c r="B13" s="222"/>
      <c r="C13" s="67">
        <f>D13+E13</f>
        <v>1869</v>
      </c>
      <c r="D13" s="67">
        <v>1502</v>
      </c>
      <c r="E13" s="67">
        <v>367</v>
      </c>
      <c r="F13" s="77">
        <f>C13/C6*100</f>
        <v>13.750735726898174</v>
      </c>
      <c r="G13" s="77">
        <f>D13/C6*100</f>
        <v>11.050618010594468</v>
      </c>
      <c r="H13" s="83">
        <f>E13/C6*100</f>
        <v>2.700117716303708</v>
      </c>
      <c r="I13" s="67">
        <f>J13+K13</f>
        <v>1051</v>
      </c>
      <c r="J13" s="67">
        <v>885</v>
      </c>
      <c r="K13" s="67">
        <v>166</v>
      </c>
      <c r="L13" s="77">
        <f>I13/I6*100</f>
        <v>8.4093454952792435</v>
      </c>
      <c r="M13" s="77">
        <f>J13/I6*100</f>
        <v>7.0811329812770039</v>
      </c>
      <c r="N13" s="77">
        <f>K13/I6*100</f>
        <v>1.3282125140022405</v>
      </c>
      <c r="O13" s="88">
        <f t="shared" si="0"/>
        <v>1021</v>
      </c>
      <c r="P13" s="67">
        <v>848</v>
      </c>
      <c r="Q13" s="67">
        <v>173</v>
      </c>
      <c r="R13" s="77">
        <f>O13/O6*100</f>
        <v>8.1961949104920926</v>
      </c>
      <c r="S13" s="77">
        <f>P13/O6*100</f>
        <v>6.8074175162559207</v>
      </c>
      <c r="T13" s="77">
        <f>Q13/O6*100</f>
        <v>1.3887773942361725</v>
      </c>
      <c r="U13" s="88">
        <f>V13+W13</f>
        <v>966</v>
      </c>
      <c r="V13" s="67">
        <v>755</v>
      </c>
      <c r="W13" s="67">
        <v>211</v>
      </c>
      <c r="X13" s="77">
        <f>U13/U6*100</f>
        <v>8.2191780821917799</v>
      </c>
      <c r="Y13" s="77">
        <f>V13/U6*100</f>
        <v>6.4238917723134517</v>
      </c>
      <c r="Z13" s="77">
        <f>W13/U6*100</f>
        <v>1.7952863098783289</v>
      </c>
    </row>
    <row r="14" spans="1:27" s="56" customFormat="1" ht="20.25" customHeight="1">
      <c r="A14" s="221" t="s">
        <v>71</v>
      </c>
      <c r="B14" s="222"/>
      <c r="C14" s="67">
        <f>D14+E14</f>
        <v>2642</v>
      </c>
      <c r="D14" s="67">
        <v>1610</v>
      </c>
      <c r="E14" s="67">
        <v>1032</v>
      </c>
      <c r="F14" s="77">
        <f>C14/C6*100</f>
        <v>19.437904649793996</v>
      </c>
      <c r="G14" s="77">
        <f>D14/C6*100</f>
        <v>11.845203060623897</v>
      </c>
      <c r="H14" s="83">
        <f>E14/C6*100</f>
        <v>7.5927015891701002</v>
      </c>
      <c r="I14" s="67">
        <f>J14+K14</f>
        <v>2774</v>
      </c>
      <c r="J14" s="67">
        <v>2056</v>
      </c>
      <c r="K14" s="67">
        <v>718</v>
      </c>
      <c r="L14" s="77">
        <f>I14/I6*100</f>
        <v>22.195551288206115</v>
      </c>
      <c r="M14" s="77">
        <f>J14/I6*100</f>
        <v>16.450632101136183</v>
      </c>
      <c r="N14" s="77">
        <f>K14/I6*100</f>
        <v>5.7449191870699314</v>
      </c>
      <c r="O14" s="88">
        <f t="shared" si="0"/>
        <v>2522</v>
      </c>
      <c r="P14" s="67">
        <v>1812</v>
      </c>
      <c r="Q14" s="67">
        <v>710</v>
      </c>
      <c r="R14" s="77">
        <f>O14/O6*100</f>
        <v>20.245645018864895</v>
      </c>
      <c r="S14" s="77">
        <f>P14/O6*100</f>
        <v>14.546038371999678</v>
      </c>
      <c r="T14" s="77">
        <f>Q14/O6*100</f>
        <v>5.6996066468652167</v>
      </c>
      <c r="U14" s="88">
        <f>V14+W14</f>
        <v>2524</v>
      </c>
      <c r="V14" s="67">
        <v>1811</v>
      </c>
      <c r="W14" s="67">
        <v>713</v>
      </c>
      <c r="X14" s="77">
        <f>U14/U6*100</f>
        <v>21.475367991151195</v>
      </c>
      <c r="Y14" s="77">
        <f>V14/U6*100</f>
        <v>15.40883178762869</v>
      </c>
      <c r="Z14" s="77">
        <f>W14/U6*100</f>
        <v>6.0665362035225048</v>
      </c>
    </row>
    <row r="15" spans="1:27" s="56" customFormat="1" ht="20.25" customHeight="1">
      <c r="A15" s="217" t="s">
        <v>60</v>
      </c>
      <c r="B15" s="218"/>
      <c r="C15" s="68">
        <f>SUM(C16:C22)</f>
        <v>8070</v>
      </c>
      <c r="D15" s="68">
        <f>SUM(D16:D22)</f>
        <v>3982</v>
      </c>
      <c r="E15" s="68">
        <f>SUM(E16:E22)</f>
        <v>4088</v>
      </c>
      <c r="F15" s="77">
        <f>C15/C6*100</f>
        <v>59.373160682754566</v>
      </c>
      <c r="G15" s="77">
        <f>D15/C6*100</f>
        <v>29.29664508534432</v>
      </c>
      <c r="H15" s="83">
        <f>E15/C6*100</f>
        <v>30.076515597410243</v>
      </c>
      <c r="I15" s="67">
        <f>SUM(I16:I22)</f>
        <v>7805</v>
      </c>
      <c r="J15" s="67">
        <f>SUM(J16:J22)</f>
        <v>3585</v>
      </c>
      <c r="K15" s="67">
        <f>SUM(K16:K22)</f>
        <v>4220</v>
      </c>
      <c r="L15" s="77">
        <f>I15/I6*100</f>
        <v>62.449991998719803</v>
      </c>
      <c r="M15" s="77">
        <f>J15/I6*100</f>
        <v>28.684589534325493</v>
      </c>
      <c r="N15" s="77">
        <f>K15/I6*100</f>
        <v>33.765402464394299</v>
      </c>
      <c r="O15" s="88">
        <f t="shared" si="0"/>
        <v>7570</v>
      </c>
      <c r="P15" s="68">
        <f>SUM(P16:P22)</f>
        <v>3396</v>
      </c>
      <c r="Q15" s="68">
        <f>SUM(Q16:Q22)</f>
        <v>4174</v>
      </c>
      <c r="R15" s="77">
        <f>O15/O6*100</f>
        <v>60.769045516577023</v>
      </c>
      <c r="S15" s="77">
        <f>P15/O6*100</f>
        <v>27.261780525006017</v>
      </c>
      <c r="T15" s="77">
        <f>Q15/O6*100</f>
        <v>33.507264991571006</v>
      </c>
      <c r="U15" s="88">
        <f>SUM(U16:U22)</f>
        <v>7218</v>
      </c>
      <c r="V15" s="67">
        <f>SUM(V16:V22)</f>
        <v>3181</v>
      </c>
      <c r="W15" s="67">
        <f>SUM(W16:W22)</f>
        <v>4037</v>
      </c>
      <c r="X15" s="77">
        <f>U15/U6*100</f>
        <v>61.414107036501321</v>
      </c>
      <c r="Y15" s="77">
        <f>V15/U6*100</f>
        <v>27.065430102952437</v>
      </c>
      <c r="Z15" s="77">
        <f>W15/U6*100</f>
        <v>34.34867693354888</v>
      </c>
    </row>
    <row r="16" spans="1:27" s="56" customFormat="1" ht="20.25" customHeight="1">
      <c r="A16" s="221" t="s">
        <v>50</v>
      </c>
      <c r="B16" s="222"/>
      <c r="C16" s="68">
        <f t="shared" ref="C16:C23" si="1">D16+E16</f>
        <v>51</v>
      </c>
      <c r="D16" s="68">
        <v>44</v>
      </c>
      <c r="E16" s="68">
        <v>7</v>
      </c>
      <c r="F16" s="77">
        <f>C16/C6*100</f>
        <v>0.37522071806945262</v>
      </c>
      <c r="G16" s="77">
        <f>D16/C6*100</f>
        <v>0.32371983519717479</v>
      </c>
      <c r="H16" s="83">
        <f>E16/C6*100</f>
        <v>5.150088287227781E-2</v>
      </c>
      <c r="I16" s="67">
        <f t="shared" ref="I16:I23" si="2">J16+K16</f>
        <v>37</v>
      </c>
      <c r="J16" s="68">
        <v>34</v>
      </c>
      <c r="K16" s="68">
        <v>3</v>
      </c>
      <c r="L16" s="77">
        <f>I16/I6*100</f>
        <v>0.29604736757881261</v>
      </c>
      <c r="M16" s="77">
        <f>J16/I6*100</f>
        <v>0.27204352696431433</v>
      </c>
      <c r="N16" s="77">
        <f>K16/I6*100</f>
        <v>2.4003840614498319E-2</v>
      </c>
      <c r="O16" s="88">
        <f t="shared" si="0"/>
        <v>33</v>
      </c>
      <c r="P16" s="68">
        <v>29</v>
      </c>
      <c r="Q16" s="68">
        <v>4</v>
      </c>
      <c r="R16" s="77">
        <f>O16/O6*100</f>
        <v>0.26491129485429882</v>
      </c>
      <c r="S16" s="77">
        <f>P16/O6*100</f>
        <v>0.23280083487195952</v>
      </c>
      <c r="T16" s="77">
        <f>Q16/O6*100</f>
        <v>3.2110459982339246E-2</v>
      </c>
      <c r="U16" s="88">
        <f t="shared" ref="U16:U23" si="3">V16+W16</f>
        <v>37</v>
      </c>
      <c r="V16" s="68">
        <v>31</v>
      </c>
      <c r="W16" s="68">
        <v>6</v>
      </c>
      <c r="X16" s="77">
        <f>U16/U6*100</f>
        <v>0.3148132391729771</v>
      </c>
      <c r="Y16" s="77">
        <f>V16/U6*100</f>
        <v>0.26376244363141327</v>
      </c>
      <c r="Z16" s="77">
        <f>W16/U6*100</f>
        <v>5.1050795541563852E-2</v>
      </c>
    </row>
    <row r="17" spans="1:26" s="56" customFormat="1" ht="20.25" customHeight="1">
      <c r="A17" s="59"/>
      <c r="B17" s="62" t="s">
        <v>15</v>
      </c>
      <c r="C17" s="68">
        <f t="shared" si="1"/>
        <v>834</v>
      </c>
      <c r="D17" s="68">
        <v>720</v>
      </c>
      <c r="E17" s="68">
        <v>114</v>
      </c>
      <c r="F17" s="77">
        <f>C17/C6*100</f>
        <v>6.1359623307828137</v>
      </c>
      <c r="G17" s="77">
        <f>D17/C6*100</f>
        <v>5.2972336668628603</v>
      </c>
      <c r="H17" s="83">
        <f>E17/C6*100</f>
        <v>0.83872866391995293</v>
      </c>
      <c r="I17" s="67">
        <f t="shared" si="2"/>
        <v>1012</v>
      </c>
      <c r="J17" s="68">
        <v>758</v>
      </c>
      <c r="K17" s="68">
        <v>254</v>
      </c>
      <c r="L17" s="77">
        <f>I17/I6*100</f>
        <v>8.0972955672907663</v>
      </c>
      <c r="M17" s="77">
        <f>J17/I6*100</f>
        <v>6.0649703952632423</v>
      </c>
      <c r="N17" s="77">
        <f>K17/I6*100</f>
        <v>2.0323251720275244</v>
      </c>
      <c r="O17" s="88">
        <f t="shared" si="0"/>
        <v>919</v>
      </c>
      <c r="P17" s="68">
        <v>720</v>
      </c>
      <c r="Q17" s="68">
        <v>199</v>
      </c>
      <c r="R17" s="77">
        <f>O17/O6*100</f>
        <v>7.3773781809424426</v>
      </c>
      <c r="S17" s="77">
        <f>P17/O6*100</f>
        <v>5.7798827968210649</v>
      </c>
      <c r="T17" s="77">
        <f>Q17/O6*100</f>
        <v>1.5974953841213775</v>
      </c>
      <c r="U17" s="88">
        <f t="shared" si="3"/>
        <v>936</v>
      </c>
      <c r="V17" s="68">
        <v>697</v>
      </c>
      <c r="W17" s="68">
        <v>239</v>
      </c>
      <c r="X17" s="77">
        <f>U17/U6*100</f>
        <v>7.9639241044839615</v>
      </c>
      <c r="Y17" s="77">
        <f>V17/U6*100</f>
        <v>5.9304007487450008</v>
      </c>
      <c r="Z17" s="77">
        <f>W17/U6*100</f>
        <v>2.0335233557389603</v>
      </c>
    </row>
    <row r="18" spans="1:26" s="56" customFormat="1" ht="20.25" customHeight="1">
      <c r="A18" s="59"/>
      <c r="B18" s="62" t="s">
        <v>72</v>
      </c>
      <c r="C18" s="68">
        <f t="shared" si="1"/>
        <v>2590</v>
      </c>
      <c r="D18" s="68">
        <v>1114</v>
      </c>
      <c r="E18" s="68">
        <v>1476</v>
      </c>
      <c r="F18" s="77">
        <f>C18/C6*100</f>
        <v>19.05532666274279</v>
      </c>
      <c r="G18" s="77">
        <f>D18/C6*100</f>
        <v>8.195997645673927</v>
      </c>
      <c r="H18" s="83">
        <f>E18/C6*100</f>
        <v>10.859329017068864</v>
      </c>
      <c r="I18" s="67">
        <f t="shared" si="2"/>
        <v>1933</v>
      </c>
      <c r="J18" s="68">
        <v>845</v>
      </c>
      <c r="K18" s="68">
        <v>1088</v>
      </c>
      <c r="L18" s="77">
        <f>I18/I6*100</f>
        <v>15.466474635941751</v>
      </c>
      <c r="M18" s="77">
        <f>J18/I6*100</f>
        <v>6.7610817730836938</v>
      </c>
      <c r="N18" s="77">
        <f>K18/I6*100</f>
        <v>8.7053928628580586</v>
      </c>
      <c r="O18" s="88">
        <f t="shared" si="0"/>
        <v>1708</v>
      </c>
      <c r="P18" s="68">
        <v>750</v>
      </c>
      <c r="Q18" s="68">
        <v>958</v>
      </c>
      <c r="R18" s="77">
        <f>O18/O6*100</f>
        <v>13.711166412458859</v>
      </c>
      <c r="S18" s="77">
        <f>P18/O6*100</f>
        <v>6.0207112466886086</v>
      </c>
      <c r="T18" s="77">
        <f>Q18/O6*100</f>
        <v>7.6904551657702491</v>
      </c>
      <c r="U18" s="88">
        <f t="shared" si="3"/>
        <v>1515</v>
      </c>
      <c r="V18" s="68">
        <v>671</v>
      </c>
      <c r="W18" s="68">
        <v>844</v>
      </c>
      <c r="X18" s="77">
        <f>U18/U6*100</f>
        <v>12.890325874244873</v>
      </c>
      <c r="Y18" s="77">
        <f>V18/U6*100</f>
        <v>5.7091806347315579</v>
      </c>
      <c r="Z18" s="77">
        <f>W18/U6*100</f>
        <v>7.1811452395133157</v>
      </c>
    </row>
    <row r="19" spans="1:26" s="56" customFormat="1" ht="20.25" customHeight="1">
      <c r="A19" s="59"/>
      <c r="B19" s="62" t="s">
        <v>73</v>
      </c>
      <c r="C19" s="68">
        <f t="shared" si="1"/>
        <v>206</v>
      </c>
      <c r="D19" s="68">
        <v>85</v>
      </c>
      <c r="E19" s="68">
        <v>121</v>
      </c>
      <c r="F19" s="77">
        <f>C19/C6*100</f>
        <v>1.5155974102413186</v>
      </c>
      <c r="G19" s="77">
        <f>D19/C6*100</f>
        <v>0.62536786344908768</v>
      </c>
      <c r="H19" s="83">
        <f>E19/C6*100</f>
        <v>0.89022954679223076</v>
      </c>
      <c r="I19" s="67">
        <f t="shared" si="2"/>
        <v>155</v>
      </c>
      <c r="J19" s="68">
        <v>62</v>
      </c>
      <c r="K19" s="68">
        <v>93</v>
      </c>
      <c r="L19" s="77">
        <f>I19/I6*100</f>
        <v>1.24019843174908</v>
      </c>
      <c r="M19" s="77">
        <f>J19/I6*100</f>
        <v>0.49607937269963198</v>
      </c>
      <c r="N19" s="77">
        <f>K19/I6*100</f>
        <v>0.74411905904944786</v>
      </c>
      <c r="O19" s="88">
        <f t="shared" si="0"/>
        <v>135</v>
      </c>
      <c r="P19" s="68">
        <v>46</v>
      </c>
      <c r="Q19" s="68">
        <v>89</v>
      </c>
      <c r="R19" s="77">
        <f>O19/O6*100</f>
        <v>1.0837280244039496</v>
      </c>
      <c r="S19" s="77">
        <f>P19/O6*100</f>
        <v>0.36927028979690135</v>
      </c>
      <c r="T19" s="77">
        <f>Q19/O6*100</f>
        <v>0.7144577346070482</v>
      </c>
      <c r="U19" s="88">
        <f t="shared" si="3"/>
        <v>127</v>
      </c>
      <c r="V19" s="68">
        <v>42</v>
      </c>
      <c r="W19" s="68">
        <v>85</v>
      </c>
      <c r="X19" s="77">
        <f>U19/U6*100</f>
        <v>1.080575172296435</v>
      </c>
      <c r="Y19" s="77">
        <f>V19/U6*100</f>
        <v>0.35735556879094699</v>
      </c>
      <c r="Z19" s="77">
        <f>W19/U6*100</f>
        <v>0.72321960350548797</v>
      </c>
    </row>
    <row r="20" spans="1:26" s="56" customFormat="1" ht="20.25" customHeight="1">
      <c r="A20" s="59"/>
      <c r="B20" s="62" t="s">
        <v>74</v>
      </c>
      <c r="C20" s="68">
        <f t="shared" si="1"/>
        <v>56</v>
      </c>
      <c r="D20" s="68">
        <v>44</v>
      </c>
      <c r="E20" s="68">
        <v>12</v>
      </c>
      <c r="F20" s="77">
        <f>C20/C6*100</f>
        <v>0.41200706297822248</v>
      </c>
      <c r="G20" s="77">
        <f>D20/C6*100</f>
        <v>0.32371983519717479</v>
      </c>
      <c r="H20" s="83">
        <f>E20/C6*100</f>
        <v>8.8287227781047667E-2</v>
      </c>
      <c r="I20" s="67">
        <f t="shared" si="2"/>
        <v>140</v>
      </c>
      <c r="J20" s="68">
        <v>98</v>
      </c>
      <c r="K20" s="68">
        <v>42</v>
      </c>
      <c r="L20" s="77">
        <f>I20/I6*100</f>
        <v>1.1201792286765881</v>
      </c>
      <c r="M20" s="77">
        <f>J20/I6*100</f>
        <v>0.78412546007361172</v>
      </c>
      <c r="N20" s="77">
        <f>K20/I6*100</f>
        <v>0.33605376860297648</v>
      </c>
      <c r="O20" s="88">
        <f t="shared" si="0"/>
        <v>131</v>
      </c>
      <c r="P20" s="68">
        <v>83</v>
      </c>
      <c r="Q20" s="68">
        <v>48</v>
      </c>
      <c r="R20" s="77">
        <f>O20/O6*100</f>
        <v>1.0516175644216104</v>
      </c>
      <c r="S20" s="77">
        <f>P20/O6*100</f>
        <v>0.66629204463353942</v>
      </c>
      <c r="T20" s="77">
        <f>Q20/O6*100</f>
        <v>0.38532551978807095</v>
      </c>
      <c r="U20" s="88">
        <f t="shared" si="3"/>
        <v>125</v>
      </c>
      <c r="V20" s="68">
        <v>72</v>
      </c>
      <c r="W20" s="68">
        <v>53</v>
      </c>
      <c r="X20" s="77">
        <f>U20/U6*100</f>
        <v>1.063558240449247</v>
      </c>
      <c r="Y20" s="77">
        <f>V20/U6*100</f>
        <v>0.61260954649876631</v>
      </c>
      <c r="Z20" s="77">
        <f>W20/U6*100</f>
        <v>0.45094869395048076</v>
      </c>
    </row>
    <row r="21" spans="1:26" s="56" customFormat="1" ht="20.25" customHeight="1">
      <c r="A21" s="59"/>
      <c r="B21" s="62" t="s">
        <v>75</v>
      </c>
      <c r="C21" s="68">
        <f t="shared" si="1"/>
        <v>3731</v>
      </c>
      <c r="D21" s="68">
        <v>1491</v>
      </c>
      <c r="E21" s="68">
        <v>2240</v>
      </c>
      <c r="F21" s="77">
        <f>C21/C6*100</f>
        <v>27.449970570924069</v>
      </c>
      <c r="G21" s="77">
        <f>D21/C6*100</f>
        <v>10.969688051795174</v>
      </c>
      <c r="H21" s="83">
        <f>E21/C6*100</f>
        <v>16.480282519128899</v>
      </c>
      <c r="I21" s="67">
        <f t="shared" si="2"/>
        <v>4110</v>
      </c>
      <c r="J21" s="68">
        <v>1472</v>
      </c>
      <c r="K21" s="68">
        <v>2638</v>
      </c>
      <c r="L21" s="77">
        <f>I21/I6*100</f>
        <v>32.885261641862698</v>
      </c>
      <c r="M21" s="77">
        <f>J21/I6*100</f>
        <v>11.777884461513842</v>
      </c>
      <c r="N21" s="77">
        <f>K21/I6*100</f>
        <v>21.107377180348855</v>
      </c>
      <c r="O21" s="88">
        <f t="shared" si="0"/>
        <v>4261</v>
      </c>
      <c r="P21" s="68">
        <v>1484</v>
      </c>
      <c r="Q21" s="68">
        <v>2777</v>
      </c>
      <c r="R21" s="77">
        <f>O21/O6*100</f>
        <v>34.205667496186884</v>
      </c>
      <c r="S21" s="77">
        <f>P21/O6*100</f>
        <v>11.91298065344786</v>
      </c>
      <c r="T21" s="77">
        <f>Q21/O6*100</f>
        <v>22.292686842739023</v>
      </c>
      <c r="U21" s="88">
        <f t="shared" si="3"/>
        <v>4137</v>
      </c>
      <c r="V21" s="68">
        <v>1422</v>
      </c>
      <c r="W21" s="68">
        <v>2715</v>
      </c>
      <c r="X21" s="77">
        <f>U21/U6*100</f>
        <v>35.199523525908276</v>
      </c>
      <c r="Y21" s="77">
        <f>V21/U6*100</f>
        <v>12.099038543350634</v>
      </c>
      <c r="Z21" s="77">
        <f>W21/U6*100</f>
        <v>23.100484982557646</v>
      </c>
    </row>
    <row r="22" spans="1:26" s="56" customFormat="1" ht="20.25" customHeight="1">
      <c r="A22" s="59"/>
      <c r="B22" s="62" t="s">
        <v>52</v>
      </c>
      <c r="C22" s="68">
        <f t="shared" si="1"/>
        <v>602</v>
      </c>
      <c r="D22" s="68">
        <v>484</v>
      </c>
      <c r="E22" s="68">
        <v>118</v>
      </c>
      <c r="F22" s="77">
        <f>C22/C6*100</f>
        <v>4.4290759270158917</v>
      </c>
      <c r="G22" s="77">
        <f>D22/C6*100</f>
        <v>3.5609181871689231</v>
      </c>
      <c r="H22" s="83">
        <f>E22/C6*100</f>
        <v>0.86815773984696887</v>
      </c>
      <c r="I22" s="67">
        <f t="shared" si="2"/>
        <v>418</v>
      </c>
      <c r="J22" s="68">
        <v>316</v>
      </c>
      <c r="K22" s="68">
        <v>102</v>
      </c>
      <c r="L22" s="77">
        <f>I22/I6*100</f>
        <v>3.3445351256200988</v>
      </c>
      <c r="M22" s="77">
        <f>J22/I6*100</f>
        <v>2.5284045447271564</v>
      </c>
      <c r="N22" s="77">
        <f>K22/I6*100</f>
        <v>0.81613058089294288</v>
      </c>
      <c r="O22" s="88">
        <f t="shared" si="0"/>
        <v>383</v>
      </c>
      <c r="P22" s="68">
        <v>284</v>
      </c>
      <c r="Q22" s="68">
        <v>99</v>
      </c>
      <c r="R22" s="77">
        <f>O22/O6*100</f>
        <v>3.0745765433089831</v>
      </c>
      <c r="S22" s="77">
        <f>P22/O6*100</f>
        <v>2.2798426587460865</v>
      </c>
      <c r="T22" s="77">
        <f>Q22/O6*100</f>
        <v>0.7947338845628964</v>
      </c>
      <c r="U22" s="88">
        <f t="shared" si="3"/>
        <v>341</v>
      </c>
      <c r="V22" s="68">
        <v>246</v>
      </c>
      <c r="W22" s="68">
        <v>95</v>
      </c>
      <c r="X22" s="77">
        <f>U22/U6*100</f>
        <v>2.9013868799455458</v>
      </c>
      <c r="Y22" s="77">
        <f>V22/U6*100</f>
        <v>2.0930826172041179</v>
      </c>
      <c r="Z22" s="77">
        <f>W22/U6*100</f>
        <v>0.80830426274142775</v>
      </c>
    </row>
    <row r="23" spans="1:26" s="58" customFormat="1" ht="20.25" customHeight="1">
      <c r="A23" s="219" t="s">
        <v>87</v>
      </c>
      <c r="B23" s="218"/>
      <c r="C23" s="68">
        <f t="shared" si="1"/>
        <v>15</v>
      </c>
      <c r="D23" s="68">
        <v>8</v>
      </c>
      <c r="E23" s="68">
        <v>7</v>
      </c>
      <c r="F23" s="77">
        <f>C23/C6*100</f>
        <v>0.11035903472630959</v>
      </c>
      <c r="G23" s="77">
        <f>D23/C6*100</f>
        <v>5.885815185403178E-2</v>
      </c>
      <c r="H23" s="83">
        <f>E23/C6*100</f>
        <v>5.150088287227781E-2</v>
      </c>
      <c r="I23" s="67">
        <f t="shared" si="2"/>
        <v>170</v>
      </c>
      <c r="J23" s="68">
        <v>97</v>
      </c>
      <c r="K23" s="68">
        <v>73</v>
      </c>
      <c r="L23" s="77">
        <f>I23/I6*100</f>
        <v>1.3602176348215713</v>
      </c>
      <c r="M23" s="77">
        <f>J23/I6*100</f>
        <v>0.77612417986877902</v>
      </c>
      <c r="N23" s="77">
        <f>K23/I6*100</f>
        <v>0.58409345495279252</v>
      </c>
      <c r="O23" s="88">
        <f t="shared" si="0"/>
        <v>682</v>
      </c>
      <c r="P23" s="68">
        <v>374</v>
      </c>
      <c r="Q23" s="68">
        <v>308</v>
      </c>
      <c r="R23" s="77">
        <f>O23/O6*100</f>
        <v>5.474833426988841</v>
      </c>
      <c r="S23" s="77">
        <f>P23/O6*100</f>
        <v>3.0023280083487194</v>
      </c>
      <c r="T23" s="77">
        <f>Q23/O6*100</f>
        <v>2.4725054186401221</v>
      </c>
      <c r="U23" s="88">
        <f t="shared" si="3"/>
        <v>453</v>
      </c>
      <c r="V23" s="68">
        <v>246</v>
      </c>
      <c r="W23" s="68">
        <v>207</v>
      </c>
      <c r="X23" s="77">
        <f>U23/U6*100</f>
        <v>3.8543350633880711</v>
      </c>
      <c r="Y23" s="77">
        <f>V23/U6*100</f>
        <v>2.0930826172041179</v>
      </c>
      <c r="Z23" s="77">
        <f>W23/U6*100</f>
        <v>1.7612524461839529</v>
      </c>
    </row>
    <row r="24" spans="1:26" s="58" customFormat="1" ht="6.75" customHeight="1">
      <c r="A24" s="60"/>
      <c r="B24" s="63"/>
      <c r="C24" s="69"/>
      <c r="D24" s="75"/>
      <c r="E24" s="75"/>
      <c r="F24" s="75"/>
      <c r="G24" s="69"/>
      <c r="H24" s="84"/>
      <c r="I24" s="69"/>
      <c r="J24" s="75"/>
      <c r="K24" s="75"/>
      <c r="L24" s="79"/>
      <c r="M24" s="75"/>
      <c r="N24" s="86"/>
      <c r="O24" s="69"/>
      <c r="P24" s="75"/>
      <c r="Q24" s="75"/>
      <c r="R24" s="79"/>
      <c r="S24" s="75"/>
      <c r="T24" s="75"/>
      <c r="U24" s="92"/>
      <c r="V24" s="75"/>
      <c r="W24" s="75"/>
      <c r="X24" s="79"/>
      <c r="Y24" s="75"/>
      <c r="Z24" s="75"/>
    </row>
    <row r="25" spans="1:26" s="58" customFormat="1" ht="26.25" customHeight="1">
      <c r="A25" s="61"/>
      <c r="B25" s="64"/>
      <c r="C25" s="70"/>
      <c r="D25" s="70"/>
      <c r="E25" s="70"/>
      <c r="F25" s="70"/>
      <c r="G25" s="81"/>
      <c r="H25" s="81"/>
      <c r="I25" s="81"/>
      <c r="J25" s="70"/>
      <c r="K25" s="70"/>
      <c r="L25" s="70"/>
      <c r="M25" s="81"/>
      <c r="N25" s="81"/>
      <c r="O25" s="81"/>
      <c r="P25" s="70"/>
      <c r="Q25" s="70"/>
      <c r="R25" s="85"/>
      <c r="S25" s="70"/>
      <c r="T25" s="70"/>
      <c r="U25" s="81"/>
      <c r="V25" s="70"/>
      <c r="W25" s="70"/>
      <c r="X25" s="85"/>
      <c r="Y25" s="70"/>
      <c r="Z25" s="70"/>
    </row>
    <row r="26" spans="1:26" s="56" customFormat="1" ht="17.25" customHeight="1">
      <c r="A26" s="220" t="s">
        <v>14</v>
      </c>
      <c r="B26" s="220"/>
      <c r="C26" s="71"/>
      <c r="D26" s="71"/>
      <c r="E26" s="71"/>
      <c r="F26" s="71"/>
      <c r="G26" s="71"/>
      <c r="H26" s="71"/>
      <c r="I26" s="55"/>
      <c r="J26" s="55"/>
      <c r="K26" s="55"/>
      <c r="L26" s="55"/>
      <c r="M26" s="55"/>
      <c r="N26" s="55"/>
      <c r="O26" s="89"/>
      <c r="P26" s="89"/>
      <c r="Q26" s="89"/>
      <c r="R26" s="89"/>
      <c r="S26" s="89"/>
      <c r="T26" s="89"/>
      <c r="U26" s="55"/>
      <c r="V26" s="55"/>
      <c r="W26" s="55"/>
      <c r="X26" s="55"/>
      <c r="Y26" s="55"/>
      <c r="Z26" s="55"/>
    </row>
    <row r="27" spans="1:26" s="57" customFormat="1" ht="17.25" customHeight="1">
      <c r="A27" s="155"/>
      <c r="B27" s="156"/>
      <c r="C27" s="208" t="s">
        <v>55</v>
      </c>
      <c r="D27" s="209"/>
      <c r="E27" s="209"/>
      <c r="F27" s="209"/>
      <c r="G27" s="209"/>
      <c r="H27" s="209"/>
      <c r="I27" s="90"/>
      <c r="J27" s="90"/>
      <c r="K27" s="90"/>
      <c r="L27" s="90"/>
      <c r="M27" s="90"/>
      <c r="N27" s="90"/>
      <c r="O27" s="70"/>
      <c r="P27" s="70"/>
      <c r="Q27" s="70"/>
      <c r="R27" s="70"/>
      <c r="S27" s="70"/>
      <c r="T27" s="70"/>
    </row>
    <row r="28" spans="1:26" s="57" customFormat="1" ht="17.25" customHeight="1">
      <c r="A28" s="155" t="s">
        <v>68</v>
      </c>
      <c r="B28" s="156"/>
      <c r="C28" s="205" t="s">
        <v>53</v>
      </c>
      <c r="D28" s="205" t="s">
        <v>26</v>
      </c>
      <c r="E28" s="205" t="s">
        <v>25</v>
      </c>
      <c r="F28" s="215" t="s">
        <v>13</v>
      </c>
      <c r="G28" s="216"/>
      <c r="H28" s="216"/>
      <c r="I28" s="90"/>
      <c r="J28" s="90"/>
      <c r="K28" s="90"/>
      <c r="L28" s="90"/>
      <c r="M28" s="90"/>
      <c r="N28" s="90"/>
      <c r="O28" s="89" t="s">
        <v>56</v>
      </c>
      <c r="P28" s="90"/>
      <c r="Q28" s="90"/>
      <c r="R28" s="90"/>
      <c r="S28" s="90"/>
      <c r="T28" s="90"/>
    </row>
    <row r="29" spans="1:26" s="56" customFormat="1" ht="17.25" customHeight="1">
      <c r="A29" s="157"/>
      <c r="B29" s="158"/>
      <c r="C29" s="206"/>
      <c r="D29" s="206"/>
      <c r="E29" s="206"/>
      <c r="F29" s="159" t="s">
        <v>53</v>
      </c>
      <c r="G29" s="160" t="s">
        <v>26</v>
      </c>
      <c r="H29" s="161" t="s">
        <v>25</v>
      </c>
      <c r="I29" s="89"/>
      <c r="J29" s="89"/>
      <c r="K29" s="89"/>
      <c r="L29" s="89"/>
      <c r="M29" s="89"/>
      <c r="N29" s="89"/>
      <c r="O29" s="55"/>
      <c r="P29" s="55"/>
      <c r="Q29" s="55"/>
      <c r="R29" s="55"/>
      <c r="S29" s="55"/>
      <c r="T29" s="55"/>
    </row>
    <row r="30" spans="1:26" s="56" customFormat="1" ht="20.25" customHeight="1">
      <c r="A30" s="210" t="s">
        <v>46</v>
      </c>
      <c r="B30" s="211"/>
      <c r="C30" s="66">
        <f>SUM(C31:C34)</f>
        <v>8651</v>
      </c>
      <c r="D30" s="66">
        <f>SUM(D31:D34)</f>
        <v>4871</v>
      </c>
      <c r="E30" s="66">
        <f>SUM(E31:E34)</f>
        <v>3780</v>
      </c>
      <c r="F30" s="78">
        <v>100</v>
      </c>
      <c r="G30" s="80">
        <f>D30/C30*100</f>
        <v>56.305629407004979</v>
      </c>
      <c r="H30" s="80">
        <f>E30/C30*100</f>
        <v>43.694370592995028</v>
      </c>
      <c r="I30" s="89"/>
      <c r="J30" s="89"/>
      <c r="K30" s="89"/>
      <c r="L30" s="89"/>
      <c r="M30" s="89"/>
      <c r="N30" s="89"/>
      <c r="O30" s="55"/>
      <c r="P30" s="55"/>
      <c r="Q30" s="55"/>
      <c r="R30" s="55"/>
      <c r="S30" s="55"/>
      <c r="T30" s="55"/>
    </row>
    <row r="31" spans="1:26" s="56" customFormat="1" ht="20.25" customHeight="1">
      <c r="A31" s="217" t="s">
        <v>86</v>
      </c>
      <c r="B31" s="218"/>
      <c r="C31" s="67">
        <f>D31+E31</f>
        <v>282</v>
      </c>
      <c r="D31" s="67">
        <v>173</v>
      </c>
      <c r="E31" s="67">
        <v>109</v>
      </c>
      <c r="F31" s="77">
        <f>C31/C30*100</f>
        <v>3.2597387585250264</v>
      </c>
      <c r="G31" s="77">
        <f>D31/C30*100</f>
        <v>1.9997688128540054</v>
      </c>
      <c r="H31" s="77">
        <f>E31/C30*100</f>
        <v>1.2599699456710207</v>
      </c>
      <c r="I31" s="89"/>
      <c r="J31" s="89"/>
      <c r="K31" s="89"/>
      <c r="L31" s="89"/>
      <c r="M31" s="89"/>
      <c r="N31" s="89"/>
      <c r="O31" s="55"/>
      <c r="P31" s="55"/>
      <c r="Q31" s="55"/>
      <c r="R31" s="55"/>
      <c r="S31" s="55"/>
      <c r="T31" s="55"/>
    </row>
    <row r="32" spans="1:26" s="56" customFormat="1" ht="20.25" customHeight="1">
      <c r="A32" s="217" t="s">
        <v>21</v>
      </c>
      <c r="B32" s="218"/>
      <c r="C32" s="67">
        <f>D32+E32</f>
        <v>2895</v>
      </c>
      <c r="D32" s="67">
        <v>2149</v>
      </c>
      <c r="E32" s="67">
        <v>746</v>
      </c>
      <c r="F32" s="77">
        <f>C32/C30*100</f>
        <v>33.464339382730316</v>
      </c>
      <c r="G32" s="77">
        <f>D32/C30*100</f>
        <v>24.841058837128653</v>
      </c>
      <c r="H32" s="77">
        <f>E32/C30*100</f>
        <v>8.6232805456016646</v>
      </c>
      <c r="I32" s="89"/>
      <c r="J32" s="89"/>
      <c r="K32" s="89"/>
      <c r="L32" s="89"/>
      <c r="M32" s="89"/>
      <c r="N32" s="89"/>
      <c r="O32" s="55"/>
      <c r="P32" s="55"/>
      <c r="Q32" s="55"/>
      <c r="R32" s="55"/>
      <c r="S32" s="55"/>
      <c r="T32" s="55"/>
    </row>
    <row r="33" spans="1:26" s="56" customFormat="1" ht="20.25" customHeight="1">
      <c r="A33" s="217" t="s">
        <v>60</v>
      </c>
      <c r="B33" s="218"/>
      <c r="C33" s="67">
        <f>D33+E33</f>
        <v>5449</v>
      </c>
      <c r="D33" s="67">
        <v>2536</v>
      </c>
      <c r="E33" s="67">
        <v>2913</v>
      </c>
      <c r="F33" s="77">
        <f>C33/C30*100</f>
        <v>62.986937926251294</v>
      </c>
      <c r="G33" s="77">
        <f>D33/C30*100</f>
        <v>29.314530112125762</v>
      </c>
      <c r="H33" s="77">
        <f>E33/C30*100</f>
        <v>33.672407814125535</v>
      </c>
      <c r="I33" s="89"/>
      <c r="J33" s="89"/>
      <c r="K33" s="89"/>
      <c r="L33" s="89"/>
      <c r="M33" s="89"/>
      <c r="N33" s="89"/>
      <c r="O33" s="55"/>
      <c r="P33" s="55"/>
      <c r="Q33" s="55"/>
      <c r="R33" s="55"/>
      <c r="S33" s="55"/>
      <c r="T33" s="55"/>
    </row>
    <row r="34" spans="1:26" s="58" customFormat="1" ht="20.25" customHeight="1">
      <c r="A34" s="219" t="s">
        <v>87</v>
      </c>
      <c r="B34" s="218"/>
      <c r="C34" s="67">
        <v>25</v>
      </c>
      <c r="D34" s="68">
        <v>13</v>
      </c>
      <c r="E34" s="68">
        <v>12</v>
      </c>
      <c r="F34" s="77">
        <f>C34/C30*100</f>
        <v>0.28898393249335336</v>
      </c>
      <c r="G34" s="77">
        <f>D34/C30*100</f>
        <v>0.15027164489654377</v>
      </c>
      <c r="H34" s="77">
        <f>E34/C30*100</f>
        <v>0.13871228759680962</v>
      </c>
      <c r="I34" s="89"/>
      <c r="J34" s="89"/>
      <c r="K34" s="89"/>
      <c r="L34" s="89"/>
      <c r="M34" s="89"/>
      <c r="N34" s="89"/>
      <c r="O34" s="70"/>
      <c r="P34" s="70"/>
      <c r="Q34" s="70"/>
      <c r="R34" s="70"/>
      <c r="S34" s="70"/>
      <c r="T34" s="70"/>
    </row>
    <row r="35" spans="1:26" s="58" customFormat="1" ht="7.5" customHeight="1">
      <c r="A35" s="60"/>
      <c r="B35" s="63"/>
      <c r="C35" s="69"/>
      <c r="D35" s="75"/>
      <c r="E35" s="75"/>
      <c r="F35" s="79"/>
      <c r="G35" s="75"/>
      <c r="H35" s="75"/>
      <c r="I35" s="89"/>
      <c r="J35" s="89"/>
      <c r="K35" s="89"/>
      <c r="L35" s="89"/>
      <c r="M35" s="89"/>
      <c r="N35" s="89"/>
      <c r="O35" s="70"/>
      <c r="P35" s="70"/>
      <c r="Q35" s="70"/>
      <c r="R35" s="70"/>
      <c r="S35" s="70"/>
      <c r="T35" s="70"/>
    </row>
    <row r="36" spans="1:26" s="56" customFormat="1" ht="26.25" customHeight="1">
      <c r="A36" s="54"/>
      <c r="B36" s="54"/>
      <c r="C36" s="72"/>
      <c r="D36" s="72"/>
      <c r="E36" s="72"/>
      <c r="F36" s="72"/>
      <c r="G36" s="72"/>
      <c r="H36" s="72"/>
      <c r="I36" s="89"/>
      <c r="J36" s="89"/>
      <c r="K36" s="89"/>
      <c r="L36" s="89"/>
      <c r="M36" s="89"/>
      <c r="N36" s="89"/>
      <c r="O36" s="55"/>
      <c r="P36" s="55"/>
      <c r="Q36" s="55"/>
      <c r="R36" s="55"/>
      <c r="S36" s="55"/>
      <c r="T36" s="55"/>
    </row>
    <row r="37" spans="1:26" s="56" customFormat="1" ht="17.25" customHeight="1">
      <c r="A37" s="220" t="s">
        <v>69</v>
      </c>
      <c r="B37" s="220"/>
      <c r="C37" s="55"/>
      <c r="D37" s="55"/>
      <c r="E37" s="55"/>
      <c r="F37" s="207"/>
      <c r="G37" s="207"/>
      <c r="H37" s="207"/>
      <c r="I37" s="89"/>
      <c r="J37" s="89"/>
      <c r="K37" s="89"/>
      <c r="L37" s="89"/>
      <c r="M37" s="89"/>
      <c r="N37" s="89"/>
      <c r="O37" s="55"/>
      <c r="P37" s="55"/>
      <c r="Q37" s="55"/>
      <c r="R37" s="55"/>
      <c r="S37" s="55"/>
      <c r="T37" s="55"/>
    </row>
    <row r="38" spans="1:26" s="57" customFormat="1" ht="17.25" customHeight="1">
      <c r="A38" s="155"/>
      <c r="B38" s="156"/>
      <c r="C38" s="208" t="s">
        <v>76</v>
      </c>
      <c r="D38" s="209"/>
      <c r="E38" s="209"/>
      <c r="F38" s="209"/>
      <c r="G38" s="209"/>
      <c r="H38" s="209"/>
      <c r="I38" s="90"/>
      <c r="J38" s="90"/>
      <c r="K38" s="90"/>
      <c r="L38" s="90"/>
      <c r="M38" s="90"/>
      <c r="N38" s="90"/>
      <c r="O38" s="90"/>
      <c r="P38" s="90"/>
      <c r="Q38" s="90"/>
      <c r="R38" s="90"/>
      <c r="S38" s="90"/>
      <c r="T38" s="90"/>
    </row>
    <row r="39" spans="1:26" s="57" customFormat="1" ht="17.25" customHeight="1">
      <c r="A39" s="155" t="s">
        <v>68</v>
      </c>
      <c r="B39" s="156"/>
      <c r="C39" s="205" t="s">
        <v>53</v>
      </c>
      <c r="D39" s="205" t="s">
        <v>26</v>
      </c>
      <c r="E39" s="205" t="s">
        <v>25</v>
      </c>
      <c r="F39" s="215" t="s">
        <v>13</v>
      </c>
      <c r="G39" s="216"/>
      <c r="H39" s="216"/>
      <c r="I39" s="90"/>
      <c r="J39" s="90"/>
      <c r="K39" s="90"/>
      <c r="L39" s="90"/>
      <c r="M39" s="90"/>
      <c r="N39" s="90"/>
      <c r="O39" s="89" t="s">
        <v>56</v>
      </c>
      <c r="P39" s="90"/>
      <c r="Q39" s="90"/>
      <c r="R39" s="90"/>
      <c r="S39" s="90"/>
      <c r="T39" s="90"/>
    </row>
    <row r="40" spans="1:26" s="56" customFormat="1" ht="17.25" customHeight="1">
      <c r="A40" s="157"/>
      <c r="B40" s="158"/>
      <c r="C40" s="206"/>
      <c r="D40" s="206"/>
      <c r="E40" s="206"/>
      <c r="F40" s="159" t="s">
        <v>53</v>
      </c>
      <c r="G40" s="160" t="s">
        <v>26</v>
      </c>
      <c r="H40" s="161" t="s">
        <v>25</v>
      </c>
      <c r="I40" s="89"/>
      <c r="J40" s="89"/>
      <c r="K40" s="89"/>
      <c r="L40" s="89"/>
      <c r="M40" s="89"/>
      <c r="N40" s="89"/>
      <c r="O40" s="55"/>
      <c r="P40" s="55"/>
      <c r="Q40" s="55"/>
      <c r="R40" s="55"/>
      <c r="S40" s="55"/>
      <c r="T40" s="55"/>
    </row>
    <row r="41" spans="1:26" s="56" customFormat="1" ht="20.25" customHeight="1">
      <c r="A41" s="210" t="s">
        <v>46</v>
      </c>
      <c r="B41" s="211"/>
      <c r="C41" s="66">
        <f>SUM(C42:C45)</f>
        <v>4698</v>
      </c>
      <c r="D41" s="66">
        <f>SUM(D42:D45)</f>
        <v>2600</v>
      </c>
      <c r="E41" s="66">
        <f>SUM(E42:E45)</f>
        <v>2098</v>
      </c>
      <c r="F41" s="78">
        <v>100</v>
      </c>
      <c r="G41" s="80">
        <f>D41/C41*100</f>
        <v>55.342699020859939</v>
      </c>
      <c r="H41" s="80">
        <f>E41/C41*100</f>
        <v>44.657300979140061</v>
      </c>
      <c r="I41" s="89"/>
      <c r="J41" s="89"/>
      <c r="K41" s="89"/>
      <c r="L41" s="89"/>
      <c r="M41" s="89"/>
      <c r="N41" s="89"/>
      <c r="O41" s="55"/>
      <c r="P41" s="55"/>
      <c r="Q41" s="55"/>
      <c r="R41" s="55"/>
      <c r="S41" s="55"/>
      <c r="T41" s="55"/>
    </row>
    <row r="42" spans="1:26" s="56" customFormat="1" ht="20.25" customHeight="1">
      <c r="A42" s="212" t="s">
        <v>86</v>
      </c>
      <c r="B42" s="213"/>
      <c r="C42" s="67">
        <f>D42+E42</f>
        <v>687</v>
      </c>
      <c r="D42" s="67">
        <v>406</v>
      </c>
      <c r="E42" s="67">
        <v>281</v>
      </c>
      <c r="F42" s="77">
        <f>C42/C41*100</f>
        <v>14.623243933588762</v>
      </c>
      <c r="G42" s="77">
        <f>D42/C41*100</f>
        <v>8.6419753086419746</v>
      </c>
      <c r="H42" s="77">
        <f>E42/C41*100</f>
        <v>5.9812686249467859</v>
      </c>
      <c r="I42" s="89"/>
      <c r="J42" s="89"/>
      <c r="K42" s="89"/>
      <c r="L42" s="89"/>
      <c r="M42" s="89"/>
      <c r="N42" s="89"/>
      <c r="O42" s="55"/>
      <c r="P42" s="55"/>
      <c r="Q42" s="55"/>
      <c r="R42" s="55"/>
      <c r="S42" s="55"/>
      <c r="T42" s="55"/>
    </row>
    <row r="43" spans="1:26" s="56" customFormat="1" ht="20.25" customHeight="1">
      <c r="A43" s="212" t="s">
        <v>21</v>
      </c>
      <c r="B43" s="213"/>
      <c r="C43" s="67">
        <f>D43+E43</f>
        <v>1179</v>
      </c>
      <c r="D43" s="67">
        <v>834</v>
      </c>
      <c r="E43" s="67">
        <v>345</v>
      </c>
      <c r="F43" s="77">
        <f>C43/C41*100</f>
        <v>25.095785440613028</v>
      </c>
      <c r="G43" s="77">
        <f>D43/C41*100</f>
        <v>17.752234993614305</v>
      </c>
      <c r="H43" s="77">
        <f>E43/C41*100</f>
        <v>7.3435504469987229</v>
      </c>
      <c r="I43" s="89"/>
      <c r="J43" s="89"/>
      <c r="K43" s="89"/>
      <c r="L43" s="89"/>
      <c r="M43" s="89"/>
      <c r="N43" s="89"/>
      <c r="O43" s="55"/>
      <c r="P43" s="55"/>
      <c r="Q43" s="55"/>
      <c r="R43" s="55"/>
      <c r="S43" s="55"/>
      <c r="T43" s="55"/>
    </row>
    <row r="44" spans="1:26" s="56" customFormat="1" ht="20.25" customHeight="1">
      <c r="A44" s="212" t="s">
        <v>60</v>
      </c>
      <c r="B44" s="213"/>
      <c r="C44" s="67">
        <f>D44+E44</f>
        <v>2832</v>
      </c>
      <c r="D44" s="68">
        <v>1360</v>
      </c>
      <c r="E44" s="68">
        <v>1472</v>
      </c>
      <c r="F44" s="77">
        <f>C44/C41*100</f>
        <v>60.280970625798211</v>
      </c>
      <c r="G44" s="77">
        <f>D44/C41*100</f>
        <v>28.948488718603659</v>
      </c>
      <c r="H44" s="77">
        <f>E44/C41*100</f>
        <v>31.332481907194548</v>
      </c>
      <c r="I44" s="89"/>
      <c r="J44" s="89"/>
      <c r="K44" s="89"/>
      <c r="L44" s="89"/>
      <c r="M44" s="89"/>
      <c r="N44" s="89"/>
      <c r="O44" s="55"/>
      <c r="P44" s="55"/>
      <c r="Q44" s="55"/>
      <c r="R44" s="55"/>
      <c r="S44" s="55"/>
      <c r="T44" s="55"/>
    </row>
    <row r="45" spans="1:26" s="58" customFormat="1" ht="20.25" customHeight="1">
      <c r="A45" s="214" t="s">
        <v>87</v>
      </c>
      <c r="B45" s="213"/>
      <c r="C45" s="67">
        <v>0</v>
      </c>
      <c r="D45" s="67">
        <v>0</v>
      </c>
      <c r="E45" s="67">
        <v>0</v>
      </c>
      <c r="F45" s="77">
        <f>C45/C41*100</f>
        <v>0</v>
      </c>
      <c r="G45" s="77">
        <f>D45/C41*100</f>
        <v>0</v>
      </c>
      <c r="H45" s="77">
        <f>E45/C41*100</f>
        <v>0</v>
      </c>
      <c r="I45" s="89"/>
      <c r="J45" s="89"/>
      <c r="K45" s="89"/>
      <c r="L45" s="89"/>
      <c r="M45" s="89"/>
      <c r="N45" s="89"/>
      <c r="O45" s="204" t="s">
        <v>11</v>
      </c>
      <c r="P45" s="204"/>
      <c r="Q45" s="204"/>
      <c r="R45" s="204"/>
      <c r="S45" s="204"/>
      <c r="T45" s="204"/>
    </row>
    <row r="46" spans="1:26" s="58" customFormat="1" ht="5.25" customHeight="1">
      <c r="A46" s="60"/>
      <c r="B46" s="63"/>
      <c r="C46" s="69"/>
      <c r="D46" s="75"/>
      <c r="E46" s="75"/>
      <c r="F46" s="79"/>
      <c r="G46" s="75"/>
      <c r="H46" s="75"/>
      <c r="I46" s="89"/>
      <c r="J46" s="89"/>
      <c r="K46" s="89"/>
      <c r="L46" s="89"/>
      <c r="M46" s="89"/>
      <c r="N46" s="89"/>
      <c r="O46" s="70"/>
      <c r="P46" s="70"/>
      <c r="Q46" s="70"/>
      <c r="R46" s="70"/>
      <c r="S46" s="70"/>
      <c r="T46" s="70"/>
    </row>
    <row r="47" spans="1:26" s="56" customFormat="1" ht="17.25" customHeight="1">
      <c r="A47" s="54"/>
      <c r="B47" s="54"/>
      <c r="C47" s="73"/>
      <c r="D47" s="73"/>
      <c r="E47" s="73"/>
      <c r="F47" s="73"/>
      <c r="G47" s="73"/>
      <c r="H47" s="73"/>
      <c r="I47" s="70"/>
      <c r="J47" s="70"/>
      <c r="K47" s="70"/>
      <c r="L47" s="70"/>
      <c r="M47" s="70"/>
      <c r="N47" s="70"/>
      <c r="O47" s="89"/>
      <c r="P47" s="89"/>
      <c r="Q47" s="89"/>
      <c r="R47" s="89"/>
      <c r="S47" s="89"/>
      <c r="T47" s="89"/>
      <c r="U47" s="55"/>
      <c r="V47" s="55"/>
      <c r="W47" s="55"/>
      <c r="X47" s="55"/>
      <c r="Y47" s="55"/>
      <c r="Z47" s="55"/>
    </row>
    <row r="48" spans="1:26" s="56" customFormat="1" ht="17.25" customHeight="1">
      <c r="A48" s="54"/>
      <c r="B48" s="54"/>
      <c r="C48" s="74"/>
      <c r="D48" s="74"/>
      <c r="E48" s="74"/>
      <c r="F48" s="74"/>
      <c r="G48" s="74"/>
      <c r="H48" s="74"/>
      <c r="I48" s="74"/>
      <c r="J48" s="74"/>
      <c r="K48" s="74"/>
      <c r="L48" s="74"/>
      <c r="M48" s="74"/>
      <c r="N48" s="74"/>
      <c r="O48" s="74"/>
      <c r="P48" s="74"/>
      <c r="Q48" s="74"/>
      <c r="R48" s="74"/>
      <c r="S48" s="74"/>
      <c r="T48" s="70"/>
      <c r="U48" s="204"/>
      <c r="V48" s="204"/>
      <c r="W48" s="204"/>
      <c r="X48" s="204"/>
      <c r="Y48" s="204"/>
      <c r="Z48" s="204"/>
    </row>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sheetData>
  <mergeCells count="58">
    <mergeCell ref="A1:Z1"/>
    <mergeCell ref="A2:B2"/>
    <mergeCell ref="X2:Z2"/>
    <mergeCell ref="C3:H3"/>
    <mergeCell ref="I3:N3"/>
    <mergeCell ref="O3:T3"/>
    <mergeCell ref="U3:Z3"/>
    <mergeCell ref="F4:H4"/>
    <mergeCell ref="L4:N4"/>
    <mergeCell ref="A6:B6"/>
    <mergeCell ref="A7:B7"/>
    <mergeCell ref="A8:B8"/>
    <mergeCell ref="A9:B9"/>
    <mergeCell ref="A10:B10"/>
    <mergeCell ref="A11:B11"/>
    <mergeCell ref="A12:B12"/>
    <mergeCell ref="A13:B13"/>
    <mergeCell ref="A14:B14"/>
    <mergeCell ref="A15:B15"/>
    <mergeCell ref="A16:B16"/>
    <mergeCell ref="A23:B23"/>
    <mergeCell ref="A26:B26"/>
    <mergeCell ref="C27:H27"/>
    <mergeCell ref="F28:H28"/>
    <mergeCell ref="A30:B30"/>
    <mergeCell ref="C28:C29"/>
    <mergeCell ref="D28:D29"/>
    <mergeCell ref="E28:E29"/>
    <mergeCell ref="F39:H39"/>
    <mergeCell ref="C39:C40"/>
    <mergeCell ref="D39:D40"/>
    <mergeCell ref="E39:E40"/>
    <mergeCell ref="A31:B31"/>
    <mergeCell ref="A32:B32"/>
    <mergeCell ref="A33:B33"/>
    <mergeCell ref="A34:B34"/>
    <mergeCell ref="A37:B37"/>
    <mergeCell ref="A41:B41"/>
    <mergeCell ref="A42:B42"/>
    <mergeCell ref="A43:B43"/>
    <mergeCell ref="A44:B44"/>
    <mergeCell ref="A45:B45"/>
    <mergeCell ref="O45:T45"/>
    <mergeCell ref="U48:Z48"/>
    <mergeCell ref="C4:C5"/>
    <mergeCell ref="D4:D5"/>
    <mergeCell ref="E4:E5"/>
    <mergeCell ref="I4:I5"/>
    <mergeCell ref="J4:J5"/>
    <mergeCell ref="K4:K5"/>
    <mergeCell ref="O4:O5"/>
    <mergeCell ref="P4:P5"/>
    <mergeCell ref="Q4:Q5"/>
    <mergeCell ref="U4:U5"/>
    <mergeCell ref="V4:V5"/>
    <mergeCell ref="W4:W5"/>
    <mergeCell ref="F37:H37"/>
    <mergeCell ref="C38:H38"/>
  </mergeCells>
  <phoneticPr fontId="7"/>
  <printOptions horizontalCentered="1"/>
  <pageMargins left="0.25" right="0.25" top="0.75" bottom="0.75" header="0.3" footer="0.3"/>
  <pageSetup paperSize="9" scale="62" orientation="landscape" r:id="rId1"/>
  <headerFooter alignWithMargins="0"/>
  <ignoredErrors>
    <ignoredError sqref="C11:Q11 C15 F15:I15 M15:O15 U11:W11 U15 C12:I14 L12:O14 U12:U14" formula="1"/>
    <ignoredError sqref="D15:E15 J15:L15 P15:Q15 V15:W15" formula="1" formulaRange="1"/>
    <ignoredError sqref="L16:L23"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24"/>
  <sheetViews>
    <sheetView showGridLines="0" zoomScale="85" zoomScaleNormal="85" zoomScaleSheetLayoutView="70" workbookViewId="0">
      <selection activeCell="F17" sqref="F17"/>
    </sheetView>
  </sheetViews>
  <sheetFormatPr defaultColWidth="8.625" defaultRowHeight="14.25"/>
  <cols>
    <col min="1" max="1" width="15.625" style="1" customWidth="1"/>
    <col min="2" max="13" width="9.125" style="1" customWidth="1"/>
    <col min="14" max="27" width="7" style="1" customWidth="1"/>
    <col min="28" max="256" width="8.625" style="1"/>
    <col min="257" max="257" width="14.125" style="1" customWidth="1"/>
    <col min="258" max="269" width="7.625" style="1" customWidth="1"/>
    <col min="270" max="271" width="3.375" style="1" customWidth="1"/>
    <col min="272" max="512" width="8.625" style="1"/>
    <col min="513" max="513" width="14.125" style="1" customWidth="1"/>
    <col min="514" max="525" width="7.625" style="1" customWidth="1"/>
    <col min="526" max="527" width="3.375" style="1" customWidth="1"/>
    <col min="528" max="768" width="8.625" style="1"/>
    <col min="769" max="769" width="14.125" style="1" customWidth="1"/>
    <col min="770" max="781" width="7.625" style="1" customWidth="1"/>
    <col min="782" max="783" width="3.375" style="1" customWidth="1"/>
    <col min="784" max="1024" width="8.625" style="1"/>
    <col min="1025" max="1025" width="14.125" style="1" customWidth="1"/>
    <col min="1026" max="1037" width="7.625" style="1" customWidth="1"/>
    <col min="1038" max="1039" width="3.375" style="1" customWidth="1"/>
    <col min="1040" max="1280" width="8.625" style="1"/>
    <col min="1281" max="1281" width="14.125" style="1" customWidth="1"/>
    <col min="1282" max="1293" width="7.625" style="1" customWidth="1"/>
    <col min="1294" max="1295" width="3.375" style="1" customWidth="1"/>
    <col min="1296" max="1536" width="8.625" style="1"/>
    <col min="1537" max="1537" width="14.125" style="1" customWidth="1"/>
    <col min="1538" max="1549" width="7.625" style="1" customWidth="1"/>
    <col min="1550" max="1551" width="3.375" style="1" customWidth="1"/>
    <col min="1552" max="1792" width="8.625" style="1"/>
    <col min="1793" max="1793" width="14.125" style="1" customWidth="1"/>
    <col min="1794" max="1805" width="7.625" style="1" customWidth="1"/>
    <col min="1806" max="1807" width="3.375" style="1" customWidth="1"/>
    <col min="1808" max="2048" width="8.625" style="1"/>
    <col min="2049" max="2049" width="14.125" style="1" customWidth="1"/>
    <col min="2050" max="2061" width="7.625" style="1" customWidth="1"/>
    <col min="2062" max="2063" width="3.375" style="1" customWidth="1"/>
    <col min="2064" max="2304" width="8.625" style="1"/>
    <col min="2305" max="2305" width="14.125" style="1" customWidth="1"/>
    <col min="2306" max="2317" width="7.625" style="1" customWidth="1"/>
    <col min="2318" max="2319" width="3.375" style="1" customWidth="1"/>
    <col min="2320" max="2560" width="8.625" style="1"/>
    <col min="2561" max="2561" width="14.125" style="1" customWidth="1"/>
    <col min="2562" max="2573" width="7.625" style="1" customWidth="1"/>
    <col min="2574" max="2575" width="3.375" style="1" customWidth="1"/>
    <col min="2576" max="2816" width="8.625" style="1"/>
    <col min="2817" max="2817" width="14.125" style="1" customWidth="1"/>
    <col min="2818" max="2829" width="7.625" style="1" customWidth="1"/>
    <col min="2830" max="2831" width="3.375" style="1" customWidth="1"/>
    <col min="2832" max="3072" width="8.625" style="1"/>
    <col min="3073" max="3073" width="14.125" style="1" customWidth="1"/>
    <col min="3074" max="3085" width="7.625" style="1" customWidth="1"/>
    <col min="3086" max="3087" width="3.375" style="1" customWidth="1"/>
    <col min="3088" max="3328" width="8.625" style="1"/>
    <col min="3329" max="3329" width="14.125" style="1" customWidth="1"/>
    <col min="3330" max="3341" width="7.625" style="1" customWidth="1"/>
    <col min="3342" max="3343" width="3.375" style="1" customWidth="1"/>
    <col min="3344" max="3584" width="8.625" style="1"/>
    <col min="3585" max="3585" width="14.125" style="1" customWidth="1"/>
    <col min="3586" max="3597" width="7.625" style="1" customWidth="1"/>
    <col min="3598" max="3599" width="3.375" style="1" customWidth="1"/>
    <col min="3600" max="3840" width="8.625" style="1"/>
    <col min="3841" max="3841" width="14.125" style="1" customWidth="1"/>
    <col min="3842" max="3853" width="7.625" style="1" customWidth="1"/>
    <col min="3854" max="3855" width="3.375" style="1" customWidth="1"/>
    <col min="3856" max="4096" width="8.625" style="1"/>
    <col min="4097" max="4097" width="14.125" style="1" customWidth="1"/>
    <col min="4098" max="4109" width="7.625" style="1" customWidth="1"/>
    <col min="4110" max="4111" width="3.375" style="1" customWidth="1"/>
    <col min="4112" max="4352" width="8.625" style="1"/>
    <col min="4353" max="4353" width="14.125" style="1" customWidth="1"/>
    <col min="4354" max="4365" width="7.625" style="1" customWidth="1"/>
    <col min="4366" max="4367" width="3.375" style="1" customWidth="1"/>
    <col min="4368" max="4608" width="8.625" style="1"/>
    <col min="4609" max="4609" width="14.125" style="1" customWidth="1"/>
    <col min="4610" max="4621" width="7.625" style="1" customWidth="1"/>
    <col min="4622" max="4623" width="3.375" style="1" customWidth="1"/>
    <col min="4624" max="4864" width="8.625" style="1"/>
    <col min="4865" max="4865" width="14.125" style="1" customWidth="1"/>
    <col min="4866" max="4877" width="7.625" style="1" customWidth="1"/>
    <col min="4878" max="4879" width="3.375" style="1" customWidth="1"/>
    <col min="4880" max="5120" width="8.625" style="1"/>
    <col min="5121" max="5121" width="14.125" style="1" customWidth="1"/>
    <col min="5122" max="5133" width="7.625" style="1" customWidth="1"/>
    <col min="5134" max="5135" width="3.375" style="1" customWidth="1"/>
    <col min="5136" max="5376" width="8.625" style="1"/>
    <col min="5377" max="5377" width="14.125" style="1" customWidth="1"/>
    <col min="5378" max="5389" width="7.625" style="1" customWidth="1"/>
    <col min="5390" max="5391" width="3.375" style="1" customWidth="1"/>
    <col min="5392" max="5632" width="8.625" style="1"/>
    <col min="5633" max="5633" width="14.125" style="1" customWidth="1"/>
    <col min="5634" max="5645" width="7.625" style="1" customWidth="1"/>
    <col min="5646" max="5647" width="3.375" style="1" customWidth="1"/>
    <col min="5648" max="5888" width="8.625" style="1"/>
    <col min="5889" max="5889" width="14.125" style="1" customWidth="1"/>
    <col min="5890" max="5901" width="7.625" style="1" customWidth="1"/>
    <col min="5902" max="5903" width="3.375" style="1" customWidth="1"/>
    <col min="5904" max="6144" width="8.625" style="1"/>
    <col min="6145" max="6145" width="14.125" style="1" customWidth="1"/>
    <col min="6146" max="6157" width="7.625" style="1" customWidth="1"/>
    <col min="6158" max="6159" width="3.375" style="1" customWidth="1"/>
    <col min="6160" max="6400" width="8.625" style="1"/>
    <col min="6401" max="6401" width="14.125" style="1" customWidth="1"/>
    <col min="6402" max="6413" width="7.625" style="1" customWidth="1"/>
    <col min="6414" max="6415" width="3.375" style="1" customWidth="1"/>
    <col min="6416" max="6656" width="8.625" style="1"/>
    <col min="6657" max="6657" width="14.125" style="1" customWidth="1"/>
    <col min="6658" max="6669" width="7.625" style="1" customWidth="1"/>
    <col min="6670" max="6671" width="3.375" style="1" customWidth="1"/>
    <col min="6672" max="6912" width="8.625" style="1"/>
    <col min="6913" max="6913" width="14.125" style="1" customWidth="1"/>
    <col min="6914" max="6925" width="7.625" style="1" customWidth="1"/>
    <col min="6926" max="6927" width="3.375" style="1" customWidth="1"/>
    <col min="6928" max="7168" width="8.625" style="1"/>
    <col min="7169" max="7169" width="14.125" style="1" customWidth="1"/>
    <col min="7170" max="7181" width="7.625" style="1" customWidth="1"/>
    <col min="7182" max="7183" width="3.375" style="1" customWidth="1"/>
    <col min="7184" max="7424" width="8.625" style="1"/>
    <col min="7425" max="7425" width="14.125" style="1" customWidth="1"/>
    <col min="7426" max="7437" width="7.625" style="1" customWidth="1"/>
    <col min="7438" max="7439" width="3.375" style="1" customWidth="1"/>
    <col min="7440" max="7680" width="8.625" style="1"/>
    <col min="7681" max="7681" width="14.125" style="1" customWidth="1"/>
    <col min="7682" max="7693" width="7.625" style="1" customWidth="1"/>
    <col min="7694" max="7695" width="3.375" style="1" customWidth="1"/>
    <col min="7696" max="7936" width="8.625" style="1"/>
    <col min="7937" max="7937" width="14.125" style="1" customWidth="1"/>
    <col min="7938" max="7949" width="7.625" style="1" customWidth="1"/>
    <col min="7950" max="7951" width="3.375" style="1" customWidth="1"/>
    <col min="7952" max="8192" width="8.625" style="1"/>
    <col min="8193" max="8193" width="14.125" style="1" customWidth="1"/>
    <col min="8194" max="8205" width="7.625" style="1" customWidth="1"/>
    <col min="8206" max="8207" width="3.375" style="1" customWidth="1"/>
    <col min="8208" max="8448" width="8.625" style="1"/>
    <col min="8449" max="8449" width="14.125" style="1" customWidth="1"/>
    <col min="8450" max="8461" width="7.625" style="1" customWidth="1"/>
    <col min="8462" max="8463" width="3.375" style="1" customWidth="1"/>
    <col min="8464" max="8704" width="8.625" style="1"/>
    <col min="8705" max="8705" width="14.125" style="1" customWidth="1"/>
    <col min="8706" max="8717" width="7.625" style="1" customWidth="1"/>
    <col min="8718" max="8719" width="3.375" style="1" customWidth="1"/>
    <col min="8720" max="8960" width="8.625" style="1"/>
    <col min="8961" max="8961" width="14.125" style="1" customWidth="1"/>
    <col min="8962" max="8973" width="7.625" style="1" customWidth="1"/>
    <col min="8974" max="8975" width="3.375" style="1" customWidth="1"/>
    <col min="8976" max="9216" width="8.625" style="1"/>
    <col min="9217" max="9217" width="14.125" style="1" customWidth="1"/>
    <col min="9218" max="9229" width="7.625" style="1" customWidth="1"/>
    <col min="9230" max="9231" width="3.375" style="1" customWidth="1"/>
    <col min="9232" max="9472" width="8.625" style="1"/>
    <col min="9473" max="9473" width="14.125" style="1" customWidth="1"/>
    <col min="9474" max="9485" width="7.625" style="1" customWidth="1"/>
    <col min="9486" max="9487" width="3.375" style="1" customWidth="1"/>
    <col min="9488" max="9728" width="8.625" style="1"/>
    <col min="9729" max="9729" width="14.125" style="1" customWidth="1"/>
    <col min="9730" max="9741" width="7.625" style="1" customWidth="1"/>
    <col min="9742" max="9743" width="3.375" style="1" customWidth="1"/>
    <col min="9744" max="9984" width="8.625" style="1"/>
    <col min="9985" max="9985" width="14.125" style="1" customWidth="1"/>
    <col min="9986" max="9997" width="7.625" style="1" customWidth="1"/>
    <col min="9998" max="9999" width="3.375" style="1" customWidth="1"/>
    <col min="10000" max="10240" width="8.625" style="1"/>
    <col min="10241" max="10241" width="14.125" style="1" customWidth="1"/>
    <col min="10242" max="10253" width="7.625" style="1" customWidth="1"/>
    <col min="10254" max="10255" width="3.375" style="1" customWidth="1"/>
    <col min="10256" max="10496" width="8.625" style="1"/>
    <col min="10497" max="10497" width="14.125" style="1" customWidth="1"/>
    <col min="10498" max="10509" width="7.625" style="1" customWidth="1"/>
    <col min="10510" max="10511" width="3.375" style="1" customWidth="1"/>
    <col min="10512" max="10752" width="8.625" style="1"/>
    <col min="10753" max="10753" width="14.125" style="1" customWidth="1"/>
    <col min="10754" max="10765" width="7.625" style="1" customWidth="1"/>
    <col min="10766" max="10767" width="3.375" style="1" customWidth="1"/>
    <col min="10768" max="11008" width="8.625" style="1"/>
    <col min="11009" max="11009" width="14.125" style="1" customWidth="1"/>
    <col min="11010" max="11021" width="7.625" style="1" customWidth="1"/>
    <col min="11022" max="11023" width="3.375" style="1" customWidth="1"/>
    <col min="11024" max="11264" width="8.625" style="1"/>
    <col min="11265" max="11265" width="14.125" style="1" customWidth="1"/>
    <col min="11266" max="11277" width="7.625" style="1" customWidth="1"/>
    <col min="11278" max="11279" width="3.375" style="1" customWidth="1"/>
    <col min="11280" max="11520" width="8.625" style="1"/>
    <col min="11521" max="11521" width="14.125" style="1" customWidth="1"/>
    <col min="11522" max="11533" width="7.625" style="1" customWidth="1"/>
    <col min="11534" max="11535" width="3.375" style="1" customWidth="1"/>
    <col min="11536" max="11776" width="8.625" style="1"/>
    <col min="11777" max="11777" width="14.125" style="1" customWidth="1"/>
    <col min="11778" max="11789" width="7.625" style="1" customWidth="1"/>
    <col min="11790" max="11791" width="3.375" style="1" customWidth="1"/>
    <col min="11792" max="12032" width="8.625" style="1"/>
    <col min="12033" max="12033" width="14.125" style="1" customWidth="1"/>
    <col min="12034" max="12045" width="7.625" style="1" customWidth="1"/>
    <col min="12046" max="12047" width="3.375" style="1" customWidth="1"/>
    <col min="12048" max="12288" width="8.625" style="1"/>
    <col min="12289" max="12289" width="14.125" style="1" customWidth="1"/>
    <col min="12290" max="12301" width="7.625" style="1" customWidth="1"/>
    <col min="12302" max="12303" width="3.375" style="1" customWidth="1"/>
    <col min="12304" max="12544" width="8.625" style="1"/>
    <col min="12545" max="12545" width="14.125" style="1" customWidth="1"/>
    <col min="12546" max="12557" width="7.625" style="1" customWidth="1"/>
    <col min="12558" max="12559" width="3.375" style="1" customWidth="1"/>
    <col min="12560" max="12800" width="8.625" style="1"/>
    <col min="12801" max="12801" width="14.125" style="1" customWidth="1"/>
    <col min="12802" max="12813" width="7.625" style="1" customWidth="1"/>
    <col min="12814" max="12815" width="3.375" style="1" customWidth="1"/>
    <col min="12816" max="13056" width="8.625" style="1"/>
    <col min="13057" max="13057" width="14.125" style="1" customWidth="1"/>
    <col min="13058" max="13069" width="7.625" style="1" customWidth="1"/>
    <col min="13070" max="13071" width="3.375" style="1" customWidth="1"/>
    <col min="13072" max="13312" width="8.625" style="1"/>
    <col min="13313" max="13313" width="14.125" style="1" customWidth="1"/>
    <col min="13314" max="13325" width="7.625" style="1" customWidth="1"/>
    <col min="13326" max="13327" width="3.375" style="1" customWidth="1"/>
    <col min="13328" max="13568" width="8.625" style="1"/>
    <col min="13569" max="13569" width="14.125" style="1" customWidth="1"/>
    <col min="13570" max="13581" width="7.625" style="1" customWidth="1"/>
    <col min="13582" max="13583" width="3.375" style="1" customWidth="1"/>
    <col min="13584" max="13824" width="8.625" style="1"/>
    <col min="13825" max="13825" width="14.125" style="1" customWidth="1"/>
    <col min="13826" max="13837" width="7.625" style="1" customWidth="1"/>
    <col min="13838" max="13839" width="3.375" style="1" customWidth="1"/>
    <col min="13840" max="14080" width="8.625" style="1"/>
    <col min="14081" max="14081" width="14.125" style="1" customWidth="1"/>
    <col min="14082" max="14093" width="7.625" style="1" customWidth="1"/>
    <col min="14094" max="14095" width="3.375" style="1" customWidth="1"/>
    <col min="14096" max="14336" width="8.625" style="1"/>
    <col min="14337" max="14337" width="14.125" style="1" customWidth="1"/>
    <col min="14338" max="14349" width="7.625" style="1" customWidth="1"/>
    <col min="14350" max="14351" width="3.375" style="1" customWidth="1"/>
    <col min="14352" max="14592" width="8.625" style="1"/>
    <col min="14593" max="14593" width="14.125" style="1" customWidth="1"/>
    <col min="14594" max="14605" width="7.625" style="1" customWidth="1"/>
    <col min="14606" max="14607" width="3.375" style="1" customWidth="1"/>
    <col min="14608" max="14848" width="8.625" style="1"/>
    <col min="14849" max="14849" width="14.125" style="1" customWidth="1"/>
    <col min="14850" max="14861" width="7.625" style="1" customWidth="1"/>
    <col min="14862" max="14863" width="3.375" style="1" customWidth="1"/>
    <col min="14864" max="15104" width="8.625" style="1"/>
    <col min="15105" max="15105" width="14.125" style="1" customWidth="1"/>
    <col min="15106" max="15117" width="7.625" style="1" customWidth="1"/>
    <col min="15118" max="15119" width="3.375" style="1" customWidth="1"/>
    <col min="15120" max="15360" width="8.625" style="1"/>
    <col min="15361" max="15361" width="14.125" style="1" customWidth="1"/>
    <col min="15362" max="15373" width="7.625" style="1" customWidth="1"/>
    <col min="15374" max="15375" width="3.375" style="1" customWidth="1"/>
    <col min="15376" max="15616" width="8.625" style="1"/>
    <col min="15617" max="15617" width="14.125" style="1" customWidth="1"/>
    <col min="15618" max="15629" width="7.625" style="1" customWidth="1"/>
    <col min="15630" max="15631" width="3.375" style="1" customWidth="1"/>
    <col min="15632" max="15872" width="8.625" style="1"/>
    <col min="15873" max="15873" width="14.125" style="1" customWidth="1"/>
    <col min="15874" max="15885" width="7.625" style="1" customWidth="1"/>
    <col min="15886" max="15887" width="3.375" style="1" customWidth="1"/>
    <col min="15888" max="16128" width="8.625" style="1"/>
    <col min="16129" max="16129" width="14.125" style="1" customWidth="1"/>
    <col min="16130" max="16141" width="7.625" style="1" customWidth="1"/>
    <col min="16142" max="16143" width="3.375" style="1" customWidth="1"/>
    <col min="16144" max="16384" width="8.625" style="1"/>
  </cols>
  <sheetData>
    <row r="1" spans="1:13" ht="24.75" customHeight="1">
      <c r="A1" s="197" t="s">
        <v>54</v>
      </c>
      <c r="B1" s="197"/>
      <c r="C1" s="197"/>
      <c r="D1" s="197"/>
      <c r="E1" s="197"/>
      <c r="F1" s="197"/>
      <c r="G1" s="197"/>
      <c r="H1" s="197"/>
      <c r="I1" s="197"/>
      <c r="J1" s="197"/>
      <c r="K1" s="197"/>
      <c r="L1" s="197"/>
      <c r="M1" s="197"/>
    </row>
    <row r="2" spans="1:13" ht="8.25" customHeight="1">
      <c r="A2" s="95"/>
      <c r="B2" s="36"/>
      <c r="C2" s="36"/>
      <c r="D2" s="36"/>
      <c r="E2" s="36"/>
      <c r="F2" s="36"/>
      <c r="G2" s="36"/>
      <c r="H2" s="36"/>
      <c r="I2" s="36"/>
      <c r="J2" s="36"/>
      <c r="K2" s="36"/>
      <c r="L2" s="36"/>
      <c r="M2" s="36"/>
    </row>
    <row r="3" spans="1:13" ht="17.25" customHeight="1">
      <c r="A3" s="96" t="s">
        <v>57</v>
      </c>
      <c r="B3" s="111"/>
      <c r="C3" s="111"/>
      <c r="D3" s="111"/>
      <c r="E3" s="36"/>
      <c r="F3" s="36"/>
      <c r="G3" s="36"/>
      <c r="H3" s="36"/>
      <c r="I3" s="36"/>
      <c r="J3" s="36"/>
      <c r="K3" s="36"/>
      <c r="L3" s="36"/>
      <c r="M3" s="36"/>
    </row>
    <row r="4" spans="1:13" ht="17.25" customHeight="1">
      <c r="A4" s="6"/>
      <c r="B4" s="112"/>
      <c r="C4" s="112"/>
      <c r="D4" s="112"/>
      <c r="E4" s="36"/>
      <c r="F4" s="36"/>
      <c r="G4" s="36"/>
      <c r="H4" s="36"/>
      <c r="I4" s="36"/>
      <c r="J4" s="36"/>
      <c r="K4" s="36"/>
      <c r="L4" s="36"/>
      <c r="M4" s="36"/>
    </row>
    <row r="5" spans="1:13" s="94" customFormat="1" ht="23.25" customHeight="1">
      <c r="A5" s="186" t="s">
        <v>51</v>
      </c>
      <c r="B5" s="231" t="s">
        <v>100</v>
      </c>
      <c r="C5" s="232"/>
      <c r="D5" s="234"/>
      <c r="E5" s="231" t="s">
        <v>101</v>
      </c>
      <c r="F5" s="232"/>
      <c r="G5" s="234"/>
      <c r="H5" s="231" t="s">
        <v>102</v>
      </c>
      <c r="I5" s="232"/>
      <c r="J5" s="232"/>
      <c r="K5" s="231" t="s">
        <v>103</v>
      </c>
      <c r="L5" s="232"/>
      <c r="M5" s="232"/>
    </row>
    <row r="6" spans="1:13" s="94" customFormat="1" ht="23.25" customHeight="1">
      <c r="A6" s="228"/>
      <c r="B6" s="163" t="s">
        <v>1</v>
      </c>
      <c r="C6" s="164" t="s">
        <v>26</v>
      </c>
      <c r="D6" s="165" t="s">
        <v>25</v>
      </c>
      <c r="E6" s="163" t="s">
        <v>1</v>
      </c>
      <c r="F6" s="164" t="s">
        <v>26</v>
      </c>
      <c r="G6" s="165" t="s">
        <v>25</v>
      </c>
      <c r="H6" s="163" t="s">
        <v>1</v>
      </c>
      <c r="I6" s="164" t="s">
        <v>26</v>
      </c>
      <c r="J6" s="166" t="s">
        <v>25</v>
      </c>
      <c r="K6" s="165" t="s">
        <v>1</v>
      </c>
      <c r="L6" s="164" t="s">
        <v>26</v>
      </c>
      <c r="M6" s="166" t="s">
        <v>25</v>
      </c>
    </row>
    <row r="7" spans="1:13" s="94" customFormat="1" ht="23.25" customHeight="1">
      <c r="A7" s="9" t="s">
        <v>58</v>
      </c>
      <c r="B7" s="113">
        <f>SUM(C7:D7)</f>
        <v>18343</v>
      </c>
      <c r="C7" s="115">
        <v>8240</v>
      </c>
      <c r="D7" s="119">
        <v>10103</v>
      </c>
      <c r="E7" s="113">
        <f>F7+G7</f>
        <v>18242</v>
      </c>
      <c r="F7" s="115">
        <v>8256</v>
      </c>
      <c r="G7" s="119">
        <v>9986</v>
      </c>
      <c r="H7" s="113">
        <f>I7+J7</f>
        <v>26269</v>
      </c>
      <c r="I7" s="115">
        <v>12022</v>
      </c>
      <c r="J7" s="119">
        <v>14247</v>
      </c>
      <c r="K7" s="113">
        <f>L7+M7</f>
        <v>24601</v>
      </c>
      <c r="L7" s="115">
        <v>11292</v>
      </c>
      <c r="M7" s="119">
        <v>13309</v>
      </c>
    </row>
    <row r="8" spans="1:13" s="94" customFormat="1" ht="23.25" customHeight="1">
      <c r="A8" s="97" t="s">
        <v>0</v>
      </c>
      <c r="B8" s="113">
        <f>C8+D8</f>
        <v>9640</v>
      </c>
      <c r="C8" s="115">
        <v>5546</v>
      </c>
      <c r="D8" s="119">
        <v>4094</v>
      </c>
      <c r="E8" s="113">
        <f>F8+G8</f>
        <v>14073</v>
      </c>
      <c r="F8" s="115">
        <v>8155</v>
      </c>
      <c r="G8" s="119">
        <v>5918</v>
      </c>
      <c r="H8" s="113">
        <f>I8+J8</f>
        <v>13144</v>
      </c>
      <c r="I8" s="115">
        <v>7314</v>
      </c>
      <c r="J8" s="119">
        <v>5830</v>
      </c>
      <c r="K8" s="113">
        <f>L8+M8</f>
        <v>12314</v>
      </c>
      <c r="L8" s="115">
        <v>6732</v>
      </c>
      <c r="M8" s="119">
        <v>5582</v>
      </c>
    </row>
    <row r="9" spans="1:13" s="94" customFormat="1" ht="23.25" customHeight="1">
      <c r="A9" s="97" t="s">
        <v>64</v>
      </c>
      <c r="B9" s="113">
        <f>C9+D9</f>
        <v>8651</v>
      </c>
      <c r="C9" s="115">
        <v>4871</v>
      </c>
      <c r="D9" s="119">
        <v>3780</v>
      </c>
      <c r="E9" s="113">
        <f>F9+G9</f>
        <v>12498</v>
      </c>
      <c r="F9" s="115">
        <v>7072</v>
      </c>
      <c r="G9" s="119">
        <v>5426</v>
      </c>
      <c r="H9" s="113">
        <f>I9+J9</f>
        <v>12461</v>
      </c>
      <c r="I9" s="115">
        <v>6843</v>
      </c>
      <c r="J9" s="119">
        <v>5618</v>
      </c>
      <c r="K9" s="113">
        <f>L9+M9</f>
        <v>11752</v>
      </c>
      <c r="L9" s="115">
        <v>6371</v>
      </c>
      <c r="M9" s="119">
        <v>5381</v>
      </c>
    </row>
    <row r="10" spans="1:13" s="94" customFormat="1" ht="23.25" customHeight="1">
      <c r="A10" s="98" t="s">
        <v>88</v>
      </c>
      <c r="B10" s="113">
        <f>C10+D10</f>
        <v>989</v>
      </c>
      <c r="C10" s="115">
        <v>675</v>
      </c>
      <c r="D10" s="119">
        <v>314</v>
      </c>
      <c r="E10" s="113">
        <f>F10+G10</f>
        <v>1575</v>
      </c>
      <c r="F10" s="115">
        <v>1083</v>
      </c>
      <c r="G10" s="119">
        <v>492</v>
      </c>
      <c r="H10" s="113">
        <f>I10+J10</f>
        <v>683</v>
      </c>
      <c r="I10" s="115">
        <v>471</v>
      </c>
      <c r="J10" s="119">
        <v>212</v>
      </c>
      <c r="K10" s="113">
        <f>L10+M10</f>
        <v>562</v>
      </c>
      <c r="L10" s="115">
        <v>361</v>
      </c>
      <c r="M10" s="119">
        <v>201</v>
      </c>
    </row>
    <row r="11" spans="1:13" s="94" customFormat="1" ht="23.25" customHeight="1">
      <c r="A11" s="98" t="s">
        <v>32</v>
      </c>
      <c r="B11" s="113">
        <f>C11+D11</f>
        <v>8535</v>
      </c>
      <c r="C11" s="113">
        <v>2665</v>
      </c>
      <c r="D11" s="120">
        <v>5870</v>
      </c>
      <c r="E11" s="113">
        <f>F11+G11</f>
        <v>11929</v>
      </c>
      <c r="F11" s="113">
        <v>3729</v>
      </c>
      <c r="G11" s="120">
        <v>8200</v>
      </c>
      <c r="H11" s="113">
        <f>I11+J11</f>
        <v>11051</v>
      </c>
      <c r="I11" s="113">
        <v>3790</v>
      </c>
      <c r="J11" s="120">
        <v>7261</v>
      </c>
      <c r="K11" s="113">
        <f>L11+M11</f>
        <v>9247</v>
      </c>
      <c r="L11" s="113">
        <v>3244</v>
      </c>
      <c r="M11" s="120">
        <v>6003</v>
      </c>
    </row>
    <row r="12" spans="1:13" s="94" customFormat="1" ht="6.75" customHeight="1">
      <c r="A12" s="99"/>
      <c r="B12" s="114"/>
      <c r="C12" s="114"/>
      <c r="D12" s="114"/>
      <c r="E12" s="114"/>
      <c r="F12" s="114"/>
      <c r="G12" s="121"/>
      <c r="H12" s="121"/>
      <c r="I12" s="121"/>
      <c r="J12" s="121"/>
      <c r="K12" s="121"/>
      <c r="L12" s="121"/>
      <c r="M12" s="121"/>
    </row>
    <row r="13" spans="1:13" s="94" customFormat="1" ht="17.25" customHeight="1">
      <c r="A13" s="96" t="s">
        <v>59</v>
      </c>
      <c r="B13" s="113"/>
      <c r="C13" s="113"/>
      <c r="D13" s="113"/>
      <c r="E13" s="113"/>
      <c r="F13" s="113"/>
      <c r="G13" s="120"/>
      <c r="H13" s="113"/>
      <c r="I13" s="113"/>
      <c r="J13" s="120"/>
      <c r="K13" s="113"/>
      <c r="L13" s="113"/>
      <c r="M13" s="120"/>
    </row>
    <row r="14" spans="1:13" s="94" customFormat="1" ht="17.25" customHeight="1">
      <c r="A14" s="96"/>
      <c r="B14" s="113"/>
      <c r="C14" s="113"/>
      <c r="D14" s="113"/>
      <c r="E14" s="113"/>
      <c r="F14" s="113"/>
      <c r="G14" s="120"/>
      <c r="H14" s="113"/>
      <c r="I14" s="113"/>
      <c r="J14" s="120"/>
      <c r="K14" s="113"/>
      <c r="L14" s="113"/>
      <c r="M14" s="120"/>
    </row>
    <row r="15" spans="1:13" s="94" customFormat="1" ht="17.25" customHeight="1">
      <c r="A15" s="6" t="s">
        <v>17</v>
      </c>
      <c r="B15" s="6"/>
      <c r="C15" s="6"/>
      <c r="D15" s="6"/>
      <c r="E15" s="122"/>
      <c r="F15" s="1"/>
      <c r="G15" s="1"/>
      <c r="H15" s="1"/>
      <c r="I15" s="1"/>
      <c r="J15" s="129"/>
      <c r="K15" s="1"/>
      <c r="L15" s="1"/>
      <c r="M15" s="129"/>
    </row>
    <row r="16" spans="1:13" s="94" customFormat="1" ht="23.25" customHeight="1">
      <c r="A16" s="186" t="s">
        <v>51</v>
      </c>
      <c r="B16" s="231" t="s">
        <v>61</v>
      </c>
      <c r="C16" s="232"/>
      <c r="D16" s="232"/>
      <c r="E16" s="1"/>
      <c r="F16" s="1"/>
      <c r="G16" s="1"/>
      <c r="H16" s="1"/>
      <c r="I16" s="1"/>
      <c r="J16" s="1"/>
    </row>
    <row r="17" spans="1:24" s="94" customFormat="1" ht="23.25" customHeight="1">
      <c r="A17" s="228"/>
      <c r="B17" s="167" t="s">
        <v>1</v>
      </c>
      <c r="C17" s="164" t="s">
        <v>26</v>
      </c>
      <c r="D17" s="166" t="s">
        <v>25</v>
      </c>
      <c r="E17" s="1"/>
      <c r="F17" s="1"/>
      <c r="G17" s="1"/>
      <c r="H17" s="1"/>
      <c r="I17" s="1"/>
      <c r="J17" s="1"/>
    </row>
    <row r="18" spans="1:24" s="94" customFormat="1" ht="23.25" customHeight="1">
      <c r="A18" s="9" t="s">
        <v>58</v>
      </c>
      <c r="B18" s="113">
        <f>C18+D18</f>
        <v>8575</v>
      </c>
      <c r="C18" s="115">
        <v>3957</v>
      </c>
      <c r="D18" s="119">
        <v>4618</v>
      </c>
      <c r="E18" s="1"/>
      <c r="F18" s="1"/>
      <c r="G18" s="1"/>
      <c r="H18" s="1"/>
      <c r="I18" s="1"/>
      <c r="J18" s="1"/>
    </row>
    <row r="19" spans="1:24" s="94" customFormat="1" ht="23.25" customHeight="1">
      <c r="A19" s="100" t="s">
        <v>0</v>
      </c>
      <c r="B19" s="113">
        <f>C19+D19</f>
        <v>5121</v>
      </c>
      <c r="C19" s="115">
        <v>2915</v>
      </c>
      <c r="D19" s="119">
        <v>2206</v>
      </c>
      <c r="E19" s="1"/>
      <c r="F19" s="1"/>
      <c r="G19" s="1"/>
      <c r="H19" s="1"/>
      <c r="I19" s="1"/>
      <c r="J19" s="1"/>
    </row>
    <row r="20" spans="1:24" s="94" customFormat="1" ht="23.25" customHeight="1">
      <c r="A20" s="100" t="s">
        <v>89</v>
      </c>
      <c r="B20" s="113">
        <f>C20+D20</f>
        <v>4698</v>
      </c>
      <c r="C20" s="115">
        <v>2600</v>
      </c>
      <c r="D20" s="119">
        <v>2098</v>
      </c>
      <c r="E20" s="1"/>
      <c r="F20" s="1"/>
      <c r="G20" s="1"/>
      <c r="H20" s="1"/>
      <c r="I20" s="1"/>
      <c r="J20" s="1"/>
    </row>
    <row r="21" spans="1:24" s="94" customFormat="1" ht="23.25" customHeight="1">
      <c r="A21" s="100" t="s">
        <v>88</v>
      </c>
      <c r="B21" s="113">
        <f>C21+D21</f>
        <v>423</v>
      </c>
      <c r="C21" s="115">
        <v>315</v>
      </c>
      <c r="D21" s="119">
        <v>108</v>
      </c>
      <c r="E21" s="1"/>
      <c r="F21" s="1"/>
      <c r="G21" s="1"/>
      <c r="H21" s="1"/>
      <c r="I21" s="1"/>
      <c r="J21" s="1"/>
    </row>
    <row r="22" spans="1:24" s="94" customFormat="1" ht="23.25" customHeight="1">
      <c r="A22" s="100" t="s">
        <v>32</v>
      </c>
      <c r="B22" s="113">
        <f>C22+D22</f>
        <v>3439</v>
      </c>
      <c r="C22" s="113">
        <v>1033</v>
      </c>
      <c r="D22" s="120">
        <v>2406</v>
      </c>
      <c r="E22" s="1"/>
      <c r="F22" s="1"/>
      <c r="G22" s="1"/>
      <c r="H22" s="1"/>
      <c r="I22" s="1"/>
      <c r="J22" s="1"/>
    </row>
    <row r="23" spans="1:24" s="94" customFormat="1" ht="9" customHeight="1">
      <c r="A23" s="99"/>
      <c r="B23" s="114"/>
      <c r="C23" s="114"/>
      <c r="D23" s="121"/>
      <c r="E23" s="1"/>
      <c r="F23" s="1"/>
      <c r="G23" s="1"/>
      <c r="H23" s="1"/>
      <c r="I23" s="1"/>
      <c r="J23" s="1"/>
    </row>
    <row r="24" spans="1:24" s="94" customFormat="1" ht="17.25" customHeight="1">
      <c r="A24" s="1"/>
      <c r="B24" s="1"/>
      <c r="C24" s="1"/>
      <c r="D24" s="1"/>
      <c r="E24" s="1"/>
      <c r="F24" s="1"/>
      <c r="G24" s="1"/>
      <c r="H24" s="1"/>
      <c r="I24" s="1"/>
      <c r="J24" s="1"/>
      <c r="K24" s="1"/>
      <c r="L24" s="1"/>
      <c r="M24" s="29" t="s">
        <v>11</v>
      </c>
    </row>
    <row r="25" spans="1:24" ht="17.25" customHeight="1">
      <c r="E25" s="96"/>
      <c r="F25" s="96"/>
      <c r="G25" s="96"/>
    </row>
    <row r="26" spans="1:24" ht="17.25" customHeight="1">
      <c r="E26" s="96"/>
      <c r="F26" s="96"/>
      <c r="G26" s="96"/>
    </row>
    <row r="27" spans="1:24" ht="18" customHeight="1">
      <c r="A27" s="233"/>
      <c r="B27" s="233"/>
      <c r="C27" s="233"/>
      <c r="D27" s="233"/>
      <c r="E27" s="233"/>
      <c r="F27" s="233"/>
      <c r="G27" s="233"/>
      <c r="H27" s="233"/>
      <c r="I27" s="233"/>
      <c r="P27" s="111"/>
      <c r="Q27" s="229"/>
      <c r="R27" s="229"/>
      <c r="S27" s="229"/>
      <c r="T27" s="229"/>
      <c r="U27" s="229"/>
      <c r="V27" s="229"/>
      <c r="W27" s="229"/>
      <c r="X27" s="229"/>
    </row>
    <row r="28" spans="1:24" ht="17.25" customHeight="1">
      <c r="A28" s="101"/>
      <c r="B28" s="101"/>
      <c r="C28" s="101"/>
      <c r="D28" s="101"/>
      <c r="E28" s="101"/>
      <c r="F28" s="101"/>
      <c r="G28" s="101"/>
      <c r="H28" s="101"/>
      <c r="I28" s="101"/>
      <c r="P28" s="111"/>
      <c r="Q28" s="132"/>
      <c r="R28" s="132"/>
      <c r="S28" s="132"/>
      <c r="T28" s="132"/>
      <c r="U28" s="132"/>
      <c r="V28" s="132"/>
      <c r="W28" s="132"/>
      <c r="X28" s="229"/>
    </row>
    <row r="29" spans="1:24" ht="17.25" customHeight="1">
      <c r="A29" s="197"/>
      <c r="B29" s="197"/>
      <c r="C29" s="197"/>
      <c r="D29" s="197"/>
      <c r="E29" s="197"/>
      <c r="F29" s="197"/>
      <c r="G29" s="197"/>
      <c r="H29" s="197"/>
      <c r="I29" s="197"/>
      <c r="J29" s="197"/>
      <c r="K29" s="197"/>
      <c r="L29" s="197"/>
      <c r="M29" s="197"/>
      <c r="P29" s="130"/>
      <c r="Q29" s="229"/>
      <c r="R29" s="229"/>
      <c r="S29" s="229"/>
      <c r="T29" s="229"/>
      <c r="U29" s="229"/>
      <c r="V29" s="229"/>
      <c r="W29" s="229"/>
      <c r="X29" s="229"/>
    </row>
    <row r="30" spans="1:24" ht="17.25" customHeight="1">
      <c r="A30" s="230"/>
      <c r="B30" s="230"/>
      <c r="C30" s="230"/>
      <c r="D30" s="230"/>
      <c r="E30" s="230"/>
      <c r="F30" s="36"/>
      <c r="G30" s="36"/>
      <c r="H30" s="36"/>
      <c r="I30" s="36"/>
      <c r="P30" s="131"/>
      <c r="Q30" s="229"/>
      <c r="R30" s="132"/>
      <c r="S30" s="132"/>
      <c r="T30" s="132"/>
      <c r="U30" s="132"/>
      <c r="V30" s="132"/>
      <c r="W30" s="229"/>
      <c r="X30" s="229"/>
    </row>
    <row r="31" spans="1:24" ht="17.25" customHeight="1">
      <c r="E31" s="122"/>
      <c r="P31" s="107"/>
      <c r="Q31" s="107"/>
      <c r="R31" s="107"/>
      <c r="S31" s="107"/>
      <c r="T31" s="107"/>
      <c r="U31" s="107"/>
      <c r="V31" s="107"/>
      <c r="W31" s="107"/>
      <c r="X31" s="107"/>
    </row>
    <row r="32" spans="1:24" s="94" customFormat="1" ht="17.25" customHeight="1">
      <c r="A32" s="102"/>
      <c r="B32" s="227"/>
      <c r="C32" s="227"/>
      <c r="D32" s="227"/>
      <c r="E32" s="227"/>
      <c r="F32" s="227"/>
      <c r="G32" s="227"/>
      <c r="H32" s="227"/>
      <c r="I32" s="227"/>
      <c r="P32" s="107"/>
      <c r="Q32" s="107"/>
      <c r="R32" s="107"/>
      <c r="S32" s="107"/>
      <c r="T32" s="107"/>
      <c r="U32" s="107"/>
      <c r="V32" s="107"/>
      <c r="W32" s="107"/>
      <c r="X32" s="107"/>
    </row>
    <row r="33" spans="1:24" s="94" customFormat="1" ht="17.25" customHeight="1">
      <c r="A33" s="103"/>
      <c r="B33" s="227"/>
      <c r="C33" s="227"/>
      <c r="D33" s="227"/>
      <c r="E33" s="227"/>
      <c r="F33" s="227"/>
      <c r="G33" s="227"/>
      <c r="H33" s="227"/>
      <c r="I33" s="227"/>
      <c r="P33" s="107"/>
      <c r="Q33" s="107"/>
      <c r="R33" s="107"/>
      <c r="S33" s="107"/>
      <c r="T33" s="107"/>
      <c r="U33" s="107"/>
      <c r="V33" s="107"/>
      <c r="W33" s="107"/>
      <c r="X33" s="107"/>
    </row>
    <row r="34" spans="1:24" s="94" customFormat="1" ht="17.25" customHeight="1">
      <c r="A34" s="104"/>
      <c r="B34" s="227"/>
      <c r="C34" s="116"/>
      <c r="D34" s="116"/>
      <c r="E34" s="123"/>
      <c r="F34" s="125"/>
      <c r="G34" s="116"/>
      <c r="H34" s="227"/>
      <c r="I34" s="227"/>
      <c r="P34" s="108"/>
      <c r="Q34" s="118"/>
      <c r="R34" s="118"/>
      <c r="S34" s="118"/>
      <c r="T34" s="118"/>
      <c r="U34" s="118"/>
      <c r="V34" s="118"/>
      <c r="W34" s="118"/>
      <c r="X34" s="118"/>
    </row>
    <row r="35" spans="1:24" s="94" customFormat="1" ht="17.25" customHeight="1">
      <c r="A35" s="105"/>
      <c r="B35" s="117"/>
      <c r="C35" s="117"/>
      <c r="D35" s="117"/>
      <c r="E35" s="124"/>
      <c r="F35" s="126"/>
      <c r="G35" s="117"/>
      <c r="H35" s="117"/>
      <c r="I35" s="117"/>
      <c r="P35" s="108"/>
      <c r="Q35" s="118"/>
      <c r="R35" s="118"/>
      <c r="S35" s="118"/>
      <c r="T35" s="118"/>
      <c r="U35" s="118"/>
      <c r="V35" s="118"/>
      <c r="W35" s="118"/>
      <c r="X35" s="118"/>
    </row>
    <row r="36" spans="1:24" s="3" customFormat="1" ht="17.25" customHeight="1">
      <c r="A36" s="106"/>
      <c r="B36" s="106"/>
      <c r="C36" s="106"/>
      <c r="D36" s="106"/>
      <c r="E36" s="106"/>
      <c r="F36" s="106"/>
      <c r="G36" s="106"/>
      <c r="H36" s="106"/>
      <c r="I36" s="106"/>
      <c r="P36" s="108"/>
      <c r="Q36" s="118"/>
      <c r="R36" s="118"/>
      <c r="S36" s="118"/>
      <c r="T36" s="118"/>
      <c r="U36" s="118"/>
      <c r="V36" s="118"/>
      <c r="W36" s="118"/>
      <c r="X36" s="129"/>
    </row>
    <row r="37" spans="1:24" s="3" customFormat="1" ht="17.25" customHeight="1">
      <c r="A37" s="107"/>
      <c r="B37" s="107"/>
      <c r="C37" s="107"/>
      <c r="D37" s="107"/>
      <c r="E37" s="107"/>
      <c r="F37" s="107"/>
      <c r="G37" s="107"/>
      <c r="H37" s="107"/>
      <c r="I37" s="107"/>
      <c r="P37" s="96"/>
      <c r="Q37" s="96"/>
      <c r="R37" s="96"/>
      <c r="S37" s="96"/>
      <c r="T37" s="96"/>
      <c r="U37" s="96"/>
      <c r="V37" s="96"/>
      <c r="W37" s="96"/>
      <c r="X37" s="127"/>
    </row>
    <row r="38" spans="1:24" s="3" customFormat="1" ht="17.25" customHeight="1">
      <c r="A38" s="107"/>
      <c r="B38" s="107"/>
      <c r="C38" s="107"/>
      <c r="D38" s="107"/>
      <c r="E38" s="107"/>
      <c r="F38" s="107"/>
      <c r="G38" s="107"/>
      <c r="H38" s="107"/>
      <c r="I38" s="107"/>
      <c r="P38" s="96"/>
      <c r="Q38" s="96"/>
      <c r="R38" s="96"/>
      <c r="S38" s="96"/>
      <c r="T38" s="122"/>
      <c r="U38" s="96"/>
      <c r="V38" s="96"/>
      <c r="W38" s="96"/>
      <c r="X38" s="96"/>
    </row>
    <row r="39" spans="1:24" ht="17.25" customHeight="1">
      <c r="A39" s="108"/>
      <c r="B39" s="118"/>
      <c r="C39" s="118"/>
      <c r="D39" s="118"/>
      <c r="E39" s="118"/>
      <c r="F39" s="118"/>
      <c r="G39" s="118"/>
      <c r="H39" s="118"/>
      <c r="I39" s="118"/>
      <c r="P39" s="111"/>
      <c r="Q39" s="229"/>
      <c r="R39" s="229"/>
      <c r="S39" s="229"/>
      <c r="T39" s="229"/>
      <c r="U39" s="229"/>
      <c r="V39" s="229"/>
      <c r="W39" s="229"/>
      <c r="X39" s="229"/>
    </row>
    <row r="40" spans="1:24" ht="17.25" customHeight="1">
      <c r="A40" s="108"/>
      <c r="B40" s="118"/>
      <c r="C40" s="118"/>
      <c r="D40" s="118"/>
      <c r="E40" s="118"/>
      <c r="F40" s="118"/>
      <c r="G40" s="118"/>
      <c r="H40" s="118"/>
      <c r="I40" s="127"/>
      <c r="P40" s="130"/>
      <c r="Q40" s="229"/>
      <c r="R40" s="229"/>
      <c r="S40" s="229"/>
      <c r="T40" s="229"/>
      <c r="U40" s="229"/>
      <c r="V40" s="229"/>
      <c r="W40" s="229"/>
      <c r="X40" s="229"/>
    </row>
    <row r="41" spans="1:24" ht="17.25" customHeight="1">
      <c r="I41" s="127"/>
      <c r="P41" s="131"/>
      <c r="Q41" s="229"/>
      <c r="R41" s="132"/>
      <c r="S41" s="132"/>
      <c r="T41" s="132"/>
      <c r="U41" s="132"/>
      <c r="V41" s="132"/>
      <c r="W41" s="229"/>
      <c r="X41" s="229"/>
    </row>
    <row r="42" spans="1:24" ht="17.25" customHeight="1">
      <c r="E42" s="122"/>
      <c r="P42" s="107"/>
      <c r="Q42" s="107"/>
      <c r="R42" s="107"/>
      <c r="S42" s="107"/>
      <c r="T42" s="107"/>
      <c r="U42" s="107"/>
      <c r="V42" s="107"/>
      <c r="W42" s="107"/>
      <c r="X42" s="107"/>
    </row>
    <row r="43" spans="1:24" s="94" customFormat="1" ht="17.25" customHeight="1">
      <c r="A43" s="102"/>
      <c r="B43" s="227"/>
      <c r="C43" s="227"/>
      <c r="D43" s="227"/>
      <c r="E43" s="227"/>
      <c r="F43" s="227"/>
      <c r="G43" s="227"/>
      <c r="H43" s="227"/>
      <c r="I43" s="227"/>
      <c r="P43" s="107"/>
      <c r="Q43" s="107"/>
      <c r="R43" s="107"/>
      <c r="S43" s="107"/>
      <c r="T43" s="107"/>
      <c r="U43" s="107"/>
      <c r="V43" s="107"/>
      <c r="W43" s="107"/>
      <c r="X43" s="107"/>
    </row>
    <row r="44" spans="1:24" s="94" customFormat="1" ht="17.25" customHeight="1">
      <c r="A44" s="103"/>
      <c r="B44" s="227"/>
      <c r="C44" s="227"/>
      <c r="D44" s="227"/>
      <c r="E44" s="227"/>
      <c r="F44" s="227"/>
      <c r="G44" s="227"/>
      <c r="H44" s="227"/>
      <c r="I44" s="227"/>
      <c r="P44" s="107"/>
      <c r="Q44" s="107"/>
      <c r="R44" s="107"/>
      <c r="S44" s="107"/>
      <c r="T44" s="107"/>
      <c r="U44" s="107"/>
      <c r="V44" s="107"/>
      <c r="W44" s="107"/>
      <c r="X44" s="107"/>
    </row>
    <row r="45" spans="1:24" s="94" customFormat="1" ht="17.25" customHeight="1">
      <c r="A45" s="104"/>
      <c r="B45" s="227"/>
      <c r="C45" s="116"/>
      <c r="D45" s="116"/>
      <c r="E45" s="123"/>
      <c r="F45" s="125"/>
      <c r="G45" s="116"/>
      <c r="H45" s="227"/>
      <c r="I45" s="227"/>
      <c r="P45" s="108"/>
      <c r="Q45" s="118"/>
      <c r="R45" s="118"/>
      <c r="S45" s="118"/>
      <c r="T45" s="118"/>
      <c r="U45" s="118"/>
      <c r="V45" s="118"/>
      <c r="W45" s="118"/>
      <c r="X45" s="118"/>
    </row>
    <row r="46" spans="1:24" s="3" customFormat="1" ht="17.25" customHeight="1">
      <c r="A46" s="109"/>
      <c r="B46" s="109"/>
      <c r="C46" s="109"/>
      <c r="D46" s="109"/>
      <c r="E46" s="109"/>
      <c r="F46" s="109"/>
      <c r="G46" s="109"/>
      <c r="H46" s="109"/>
      <c r="I46" s="109"/>
      <c r="P46" s="1"/>
      <c r="Q46" s="1"/>
      <c r="R46" s="1"/>
      <c r="S46" s="1"/>
      <c r="T46" s="1"/>
      <c r="U46" s="1"/>
      <c r="V46" s="1"/>
      <c r="W46" s="1"/>
      <c r="X46" s="128"/>
    </row>
    <row r="47" spans="1:24" s="3" customFormat="1" ht="17.25" customHeight="1">
      <c r="A47" s="110"/>
      <c r="B47" s="110"/>
      <c r="C47" s="110"/>
      <c r="D47" s="110"/>
      <c r="E47" s="110"/>
      <c r="F47" s="110"/>
      <c r="G47" s="110"/>
      <c r="H47" s="110"/>
      <c r="I47" s="110"/>
      <c r="P47" s="1"/>
      <c r="Q47" s="1"/>
      <c r="R47" s="1"/>
      <c r="S47" s="1"/>
      <c r="T47" s="1"/>
      <c r="U47" s="1"/>
      <c r="V47" s="1"/>
      <c r="W47" s="1"/>
      <c r="X47" s="29"/>
    </row>
    <row r="48" spans="1:24" s="3" customFormat="1" ht="17.25" customHeight="1">
      <c r="A48" s="110"/>
      <c r="B48" s="110"/>
      <c r="C48" s="110"/>
      <c r="D48" s="110"/>
      <c r="E48" s="110"/>
      <c r="F48" s="110"/>
      <c r="G48" s="110"/>
      <c r="H48" s="110"/>
      <c r="I48" s="110"/>
    </row>
    <row r="49" spans="1:12" ht="17.25" customHeight="1">
      <c r="A49" s="108"/>
      <c r="B49" s="118"/>
      <c r="C49" s="118"/>
      <c r="D49" s="118"/>
      <c r="E49" s="118"/>
      <c r="F49" s="118"/>
      <c r="G49" s="118"/>
      <c r="H49" s="118"/>
      <c r="I49" s="118"/>
    </row>
    <row r="50" spans="1:12" ht="17.25" customHeight="1">
      <c r="I50" s="128"/>
    </row>
    <row r="51" spans="1:12" ht="17.25" customHeight="1">
      <c r="I51" s="128"/>
      <c r="K51" s="94"/>
      <c r="L51" s="94"/>
    </row>
    <row r="52" spans="1:12" ht="17.25" customHeight="1"/>
    <row r="53" spans="1:12" ht="17.25" customHeight="1"/>
    <row r="54" spans="1:12" ht="17.25" customHeight="1"/>
    <row r="55" spans="1:12" ht="17.25" customHeight="1"/>
    <row r="56" spans="1:12" ht="17.25" customHeight="1"/>
    <row r="57" spans="1:12" ht="17.25" customHeight="1"/>
    <row r="58" spans="1:12" ht="17.25" customHeight="1"/>
    <row r="59" spans="1:12" ht="17.25" customHeight="1"/>
    <row r="60" spans="1:12" ht="17.25" customHeight="1"/>
    <row r="61" spans="1:12" ht="17.25" customHeight="1"/>
    <row r="62" spans="1:12" ht="17.25" customHeight="1"/>
    <row r="63" spans="1:12" ht="17.25" customHeight="1"/>
    <row r="64" spans="1:12"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sheetData>
  <mergeCells count="31">
    <mergeCell ref="A1:M1"/>
    <mergeCell ref="B5:D5"/>
    <mergeCell ref="E5:G5"/>
    <mergeCell ref="H5:J5"/>
    <mergeCell ref="K5:M5"/>
    <mergeCell ref="B16:D16"/>
    <mergeCell ref="A27:I27"/>
    <mergeCell ref="Q27:W27"/>
    <mergeCell ref="A29:M29"/>
    <mergeCell ref="R29:V29"/>
    <mergeCell ref="A30:E30"/>
    <mergeCell ref="B32:H32"/>
    <mergeCell ref="C33:G33"/>
    <mergeCell ref="Q39:W39"/>
    <mergeCell ref="R40:V40"/>
    <mergeCell ref="B43:H43"/>
    <mergeCell ref="C44:G44"/>
    <mergeCell ref="A5:A6"/>
    <mergeCell ref="A16:A17"/>
    <mergeCell ref="X27:X30"/>
    <mergeCell ref="Q29:Q30"/>
    <mergeCell ref="W29:W30"/>
    <mergeCell ref="I32:I34"/>
    <mergeCell ref="B33:B34"/>
    <mergeCell ref="H33:H34"/>
    <mergeCell ref="X39:X41"/>
    <mergeCell ref="Q40:Q41"/>
    <mergeCell ref="W40:W41"/>
    <mergeCell ref="I43:I45"/>
    <mergeCell ref="B44:B45"/>
    <mergeCell ref="H44:H45"/>
  </mergeCells>
  <phoneticPr fontId="7"/>
  <printOptions horizontalCentered="1"/>
  <pageMargins left="0.47916666666666657" right="0.44791666666666657" top="0.98425196850393681" bottom="0.59055118110236227" header="0.51181102362204722" footer="0.51181102362204722"/>
  <pageSetup paperSize="9" scale="8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3"/>
  <sheetViews>
    <sheetView showGridLines="0" zoomScaleSheetLayoutView="100" workbookViewId="0">
      <selection activeCell="F15" sqref="F15"/>
    </sheetView>
  </sheetViews>
  <sheetFormatPr defaultColWidth="10.625" defaultRowHeight="14.25"/>
  <cols>
    <col min="1" max="1" width="10.125" style="1" customWidth="1"/>
    <col min="2" max="10" width="12" style="1" customWidth="1"/>
    <col min="11" max="233" width="8.625" style="1" customWidth="1"/>
    <col min="234" max="256" width="10.625" style="1"/>
    <col min="257" max="257" width="10.125" style="1" customWidth="1"/>
    <col min="258" max="266" width="8.125" style="1" customWidth="1"/>
    <col min="267" max="489" width="8.625" style="1" customWidth="1"/>
    <col min="490" max="512" width="10.625" style="1"/>
    <col min="513" max="513" width="10.125" style="1" customWidth="1"/>
    <col min="514" max="522" width="8.125" style="1" customWidth="1"/>
    <col min="523" max="745" width="8.625" style="1" customWidth="1"/>
    <col min="746" max="768" width="10.625" style="1"/>
    <col min="769" max="769" width="10.125" style="1" customWidth="1"/>
    <col min="770" max="778" width="8.125" style="1" customWidth="1"/>
    <col min="779" max="1001" width="8.625" style="1" customWidth="1"/>
    <col min="1002" max="1024" width="10.625" style="1"/>
    <col min="1025" max="1025" width="10.125" style="1" customWidth="1"/>
    <col min="1026" max="1034" width="8.125" style="1" customWidth="1"/>
    <col min="1035" max="1257" width="8.625" style="1" customWidth="1"/>
    <col min="1258" max="1280" width="10.625" style="1"/>
    <col min="1281" max="1281" width="10.125" style="1" customWidth="1"/>
    <col min="1282" max="1290" width="8.125" style="1" customWidth="1"/>
    <col min="1291" max="1513" width="8.625" style="1" customWidth="1"/>
    <col min="1514" max="1536" width="10.625" style="1"/>
    <col min="1537" max="1537" width="10.125" style="1" customWidth="1"/>
    <col min="1538" max="1546" width="8.125" style="1" customWidth="1"/>
    <col min="1547" max="1769" width="8.625" style="1" customWidth="1"/>
    <col min="1770" max="1792" width="10.625" style="1"/>
    <col min="1793" max="1793" width="10.125" style="1" customWidth="1"/>
    <col min="1794" max="1802" width="8.125" style="1" customWidth="1"/>
    <col min="1803" max="2025" width="8.625" style="1" customWidth="1"/>
    <col min="2026" max="2048" width="10.625" style="1"/>
    <col min="2049" max="2049" width="10.125" style="1" customWidth="1"/>
    <col min="2050" max="2058" width="8.125" style="1" customWidth="1"/>
    <col min="2059" max="2281" width="8.625" style="1" customWidth="1"/>
    <col min="2282" max="2304" width="10.625" style="1"/>
    <col min="2305" max="2305" width="10.125" style="1" customWidth="1"/>
    <col min="2306" max="2314" width="8.125" style="1" customWidth="1"/>
    <col min="2315" max="2537" width="8.625" style="1" customWidth="1"/>
    <col min="2538" max="2560" width="10.625" style="1"/>
    <col min="2561" max="2561" width="10.125" style="1" customWidth="1"/>
    <col min="2562" max="2570" width="8.125" style="1" customWidth="1"/>
    <col min="2571" max="2793" width="8.625" style="1" customWidth="1"/>
    <col min="2794" max="2816" width="10.625" style="1"/>
    <col min="2817" max="2817" width="10.125" style="1" customWidth="1"/>
    <col min="2818" max="2826" width="8.125" style="1" customWidth="1"/>
    <col min="2827" max="3049" width="8.625" style="1" customWidth="1"/>
    <col min="3050" max="3072" width="10.625" style="1"/>
    <col min="3073" max="3073" width="10.125" style="1" customWidth="1"/>
    <col min="3074" max="3082" width="8.125" style="1" customWidth="1"/>
    <col min="3083" max="3305" width="8.625" style="1" customWidth="1"/>
    <col min="3306" max="3328" width="10.625" style="1"/>
    <col min="3329" max="3329" width="10.125" style="1" customWidth="1"/>
    <col min="3330" max="3338" width="8.125" style="1" customWidth="1"/>
    <col min="3339" max="3561" width="8.625" style="1" customWidth="1"/>
    <col min="3562" max="3584" width="10.625" style="1"/>
    <col min="3585" max="3585" width="10.125" style="1" customWidth="1"/>
    <col min="3586" max="3594" width="8.125" style="1" customWidth="1"/>
    <col min="3595" max="3817" width="8.625" style="1" customWidth="1"/>
    <col min="3818" max="3840" width="10.625" style="1"/>
    <col min="3841" max="3841" width="10.125" style="1" customWidth="1"/>
    <col min="3842" max="3850" width="8.125" style="1" customWidth="1"/>
    <col min="3851" max="4073" width="8.625" style="1" customWidth="1"/>
    <col min="4074" max="4096" width="10.625" style="1"/>
    <col min="4097" max="4097" width="10.125" style="1" customWidth="1"/>
    <col min="4098" max="4106" width="8.125" style="1" customWidth="1"/>
    <col min="4107" max="4329" width="8.625" style="1" customWidth="1"/>
    <col min="4330" max="4352" width="10.625" style="1"/>
    <col min="4353" max="4353" width="10.125" style="1" customWidth="1"/>
    <col min="4354" max="4362" width="8.125" style="1" customWidth="1"/>
    <col min="4363" max="4585" width="8.625" style="1" customWidth="1"/>
    <col min="4586" max="4608" width="10.625" style="1"/>
    <col min="4609" max="4609" width="10.125" style="1" customWidth="1"/>
    <col min="4610" max="4618" width="8.125" style="1" customWidth="1"/>
    <col min="4619" max="4841" width="8.625" style="1" customWidth="1"/>
    <col min="4842" max="4864" width="10.625" style="1"/>
    <col min="4865" max="4865" width="10.125" style="1" customWidth="1"/>
    <col min="4866" max="4874" width="8.125" style="1" customWidth="1"/>
    <col min="4875" max="5097" width="8.625" style="1" customWidth="1"/>
    <col min="5098" max="5120" width="10.625" style="1"/>
    <col min="5121" max="5121" width="10.125" style="1" customWidth="1"/>
    <col min="5122" max="5130" width="8.125" style="1" customWidth="1"/>
    <col min="5131" max="5353" width="8.625" style="1" customWidth="1"/>
    <col min="5354" max="5376" width="10.625" style="1"/>
    <col min="5377" max="5377" width="10.125" style="1" customWidth="1"/>
    <col min="5378" max="5386" width="8.125" style="1" customWidth="1"/>
    <col min="5387" max="5609" width="8.625" style="1" customWidth="1"/>
    <col min="5610" max="5632" width="10.625" style="1"/>
    <col min="5633" max="5633" width="10.125" style="1" customWidth="1"/>
    <col min="5634" max="5642" width="8.125" style="1" customWidth="1"/>
    <col min="5643" max="5865" width="8.625" style="1" customWidth="1"/>
    <col min="5866" max="5888" width="10.625" style="1"/>
    <col min="5889" max="5889" width="10.125" style="1" customWidth="1"/>
    <col min="5890" max="5898" width="8.125" style="1" customWidth="1"/>
    <col min="5899" max="6121" width="8.625" style="1" customWidth="1"/>
    <col min="6122" max="6144" width="10.625" style="1"/>
    <col min="6145" max="6145" width="10.125" style="1" customWidth="1"/>
    <col min="6146" max="6154" width="8.125" style="1" customWidth="1"/>
    <col min="6155" max="6377" width="8.625" style="1" customWidth="1"/>
    <col min="6378" max="6400" width="10.625" style="1"/>
    <col min="6401" max="6401" width="10.125" style="1" customWidth="1"/>
    <col min="6402" max="6410" width="8.125" style="1" customWidth="1"/>
    <col min="6411" max="6633" width="8.625" style="1" customWidth="1"/>
    <col min="6634" max="6656" width="10.625" style="1"/>
    <col min="6657" max="6657" width="10.125" style="1" customWidth="1"/>
    <col min="6658" max="6666" width="8.125" style="1" customWidth="1"/>
    <col min="6667" max="6889" width="8.625" style="1" customWidth="1"/>
    <col min="6890" max="6912" width="10.625" style="1"/>
    <col min="6913" max="6913" width="10.125" style="1" customWidth="1"/>
    <col min="6914" max="6922" width="8.125" style="1" customWidth="1"/>
    <col min="6923" max="7145" width="8.625" style="1" customWidth="1"/>
    <col min="7146" max="7168" width="10.625" style="1"/>
    <col min="7169" max="7169" width="10.125" style="1" customWidth="1"/>
    <col min="7170" max="7178" width="8.125" style="1" customWidth="1"/>
    <col min="7179" max="7401" width="8.625" style="1" customWidth="1"/>
    <col min="7402" max="7424" width="10.625" style="1"/>
    <col min="7425" max="7425" width="10.125" style="1" customWidth="1"/>
    <col min="7426" max="7434" width="8.125" style="1" customWidth="1"/>
    <col min="7435" max="7657" width="8.625" style="1" customWidth="1"/>
    <col min="7658" max="7680" width="10.625" style="1"/>
    <col min="7681" max="7681" width="10.125" style="1" customWidth="1"/>
    <col min="7682" max="7690" width="8.125" style="1" customWidth="1"/>
    <col min="7691" max="7913" width="8.625" style="1" customWidth="1"/>
    <col min="7914" max="7936" width="10.625" style="1"/>
    <col min="7937" max="7937" width="10.125" style="1" customWidth="1"/>
    <col min="7938" max="7946" width="8.125" style="1" customWidth="1"/>
    <col min="7947" max="8169" width="8.625" style="1" customWidth="1"/>
    <col min="8170" max="8192" width="10.625" style="1"/>
    <col min="8193" max="8193" width="10.125" style="1" customWidth="1"/>
    <col min="8194" max="8202" width="8.125" style="1" customWidth="1"/>
    <col min="8203" max="8425" width="8.625" style="1" customWidth="1"/>
    <col min="8426" max="8448" width="10.625" style="1"/>
    <col min="8449" max="8449" width="10.125" style="1" customWidth="1"/>
    <col min="8450" max="8458" width="8.125" style="1" customWidth="1"/>
    <col min="8459" max="8681" width="8.625" style="1" customWidth="1"/>
    <col min="8682" max="8704" width="10.625" style="1"/>
    <col min="8705" max="8705" width="10.125" style="1" customWidth="1"/>
    <col min="8706" max="8714" width="8.125" style="1" customWidth="1"/>
    <col min="8715" max="8937" width="8.625" style="1" customWidth="1"/>
    <col min="8938" max="8960" width="10.625" style="1"/>
    <col min="8961" max="8961" width="10.125" style="1" customWidth="1"/>
    <col min="8962" max="8970" width="8.125" style="1" customWidth="1"/>
    <col min="8971" max="9193" width="8.625" style="1" customWidth="1"/>
    <col min="9194" max="9216" width="10.625" style="1"/>
    <col min="9217" max="9217" width="10.125" style="1" customWidth="1"/>
    <col min="9218" max="9226" width="8.125" style="1" customWidth="1"/>
    <col min="9227" max="9449" width="8.625" style="1" customWidth="1"/>
    <col min="9450" max="9472" width="10.625" style="1"/>
    <col min="9473" max="9473" width="10.125" style="1" customWidth="1"/>
    <col min="9474" max="9482" width="8.125" style="1" customWidth="1"/>
    <col min="9483" max="9705" width="8.625" style="1" customWidth="1"/>
    <col min="9706" max="9728" width="10.625" style="1"/>
    <col min="9729" max="9729" width="10.125" style="1" customWidth="1"/>
    <col min="9730" max="9738" width="8.125" style="1" customWidth="1"/>
    <col min="9739" max="9961" width="8.625" style="1" customWidth="1"/>
    <col min="9962" max="9984" width="10.625" style="1"/>
    <col min="9985" max="9985" width="10.125" style="1" customWidth="1"/>
    <col min="9986" max="9994" width="8.125" style="1" customWidth="1"/>
    <col min="9995" max="10217" width="8.625" style="1" customWidth="1"/>
    <col min="10218" max="10240" width="10.625" style="1"/>
    <col min="10241" max="10241" width="10.125" style="1" customWidth="1"/>
    <col min="10242" max="10250" width="8.125" style="1" customWidth="1"/>
    <col min="10251" max="10473" width="8.625" style="1" customWidth="1"/>
    <col min="10474" max="10496" width="10.625" style="1"/>
    <col min="10497" max="10497" width="10.125" style="1" customWidth="1"/>
    <col min="10498" max="10506" width="8.125" style="1" customWidth="1"/>
    <col min="10507" max="10729" width="8.625" style="1" customWidth="1"/>
    <col min="10730" max="10752" width="10.625" style="1"/>
    <col min="10753" max="10753" width="10.125" style="1" customWidth="1"/>
    <col min="10754" max="10762" width="8.125" style="1" customWidth="1"/>
    <col min="10763" max="10985" width="8.625" style="1" customWidth="1"/>
    <col min="10986" max="11008" width="10.625" style="1"/>
    <col min="11009" max="11009" width="10.125" style="1" customWidth="1"/>
    <col min="11010" max="11018" width="8.125" style="1" customWidth="1"/>
    <col min="11019" max="11241" width="8.625" style="1" customWidth="1"/>
    <col min="11242" max="11264" width="10.625" style="1"/>
    <col min="11265" max="11265" width="10.125" style="1" customWidth="1"/>
    <col min="11266" max="11274" width="8.125" style="1" customWidth="1"/>
    <col min="11275" max="11497" width="8.625" style="1" customWidth="1"/>
    <col min="11498" max="11520" width="10.625" style="1"/>
    <col min="11521" max="11521" width="10.125" style="1" customWidth="1"/>
    <col min="11522" max="11530" width="8.125" style="1" customWidth="1"/>
    <col min="11531" max="11753" width="8.625" style="1" customWidth="1"/>
    <col min="11754" max="11776" width="10.625" style="1"/>
    <col min="11777" max="11777" width="10.125" style="1" customWidth="1"/>
    <col min="11778" max="11786" width="8.125" style="1" customWidth="1"/>
    <col min="11787" max="12009" width="8.625" style="1" customWidth="1"/>
    <col min="12010" max="12032" width="10.625" style="1"/>
    <col min="12033" max="12033" width="10.125" style="1" customWidth="1"/>
    <col min="12034" max="12042" width="8.125" style="1" customWidth="1"/>
    <col min="12043" max="12265" width="8.625" style="1" customWidth="1"/>
    <col min="12266" max="12288" width="10.625" style="1"/>
    <col min="12289" max="12289" width="10.125" style="1" customWidth="1"/>
    <col min="12290" max="12298" width="8.125" style="1" customWidth="1"/>
    <col min="12299" max="12521" width="8.625" style="1" customWidth="1"/>
    <col min="12522" max="12544" width="10.625" style="1"/>
    <col min="12545" max="12545" width="10.125" style="1" customWidth="1"/>
    <col min="12546" max="12554" width="8.125" style="1" customWidth="1"/>
    <col min="12555" max="12777" width="8.625" style="1" customWidth="1"/>
    <col min="12778" max="12800" width="10.625" style="1"/>
    <col min="12801" max="12801" width="10.125" style="1" customWidth="1"/>
    <col min="12802" max="12810" width="8.125" style="1" customWidth="1"/>
    <col min="12811" max="13033" width="8.625" style="1" customWidth="1"/>
    <col min="13034" max="13056" width="10.625" style="1"/>
    <col min="13057" max="13057" width="10.125" style="1" customWidth="1"/>
    <col min="13058" max="13066" width="8.125" style="1" customWidth="1"/>
    <col min="13067" max="13289" width="8.625" style="1" customWidth="1"/>
    <col min="13290" max="13312" width="10.625" style="1"/>
    <col min="13313" max="13313" width="10.125" style="1" customWidth="1"/>
    <col min="13314" max="13322" width="8.125" style="1" customWidth="1"/>
    <col min="13323" max="13545" width="8.625" style="1" customWidth="1"/>
    <col min="13546" max="13568" width="10.625" style="1"/>
    <col min="13569" max="13569" width="10.125" style="1" customWidth="1"/>
    <col min="13570" max="13578" width="8.125" style="1" customWidth="1"/>
    <col min="13579" max="13801" width="8.625" style="1" customWidth="1"/>
    <col min="13802" max="13824" width="10.625" style="1"/>
    <col min="13825" max="13825" width="10.125" style="1" customWidth="1"/>
    <col min="13826" max="13834" width="8.125" style="1" customWidth="1"/>
    <col min="13835" max="14057" width="8.625" style="1" customWidth="1"/>
    <col min="14058" max="14080" width="10.625" style="1"/>
    <col min="14081" max="14081" width="10.125" style="1" customWidth="1"/>
    <col min="14082" max="14090" width="8.125" style="1" customWidth="1"/>
    <col min="14091" max="14313" width="8.625" style="1" customWidth="1"/>
    <col min="14314" max="14336" width="10.625" style="1"/>
    <col min="14337" max="14337" width="10.125" style="1" customWidth="1"/>
    <col min="14338" max="14346" width="8.125" style="1" customWidth="1"/>
    <col min="14347" max="14569" width="8.625" style="1" customWidth="1"/>
    <col min="14570" max="14592" width="10.625" style="1"/>
    <col min="14593" max="14593" width="10.125" style="1" customWidth="1"/>
    <col min="14594" max="14602" width="8.125" style="1" customWidth="1"/>
    <col min="14603" max="14825" width="8.625" style="1" customWidth="1"/>
    <col min="14826" max="14848" width="10.625" style="1"/>
    <col min="14849" max="14849" width="10.125" style="1" customWidth="1"/>
    <col min="14850" max="14858" width="8.125" style="1" customWidth="1"/>
    <col min="14859" max="15081" width="8.625" style="1" customWidth="1"/>
    <col min="15082" max="15104" width="10.625" style="1"/>
    <col min="15105" max="15105" width="10.125" style="1" customWidth="1"/>
    <col min="15106" max="15114" width="8.125" style="1" customWidth="1"/>
    <col min="15115" max="15337" width="8.625" style="1" customWidth="1"/>
    <col min="15338" max="15360" width="10.625" style="1"/>
    <col min="15361" max="15361" width="10.125" style="1" customWidth="1"/>
    <col min="15362" max="15370" width="8.125" style="1" customWidth="1"/>
    <col min="15371" max="15593" width="8.625" style="1" customWidth="1"/>
    <col min="15594" max="15616" width="10.625" style="1"/>
    <col min="15617" max="15617" width="10.125" style="1" customWidth="1"/>
    <col min="15618" max="15626" width="8.125" style="1" customWidth="1"/>
    <col min="15627" max="15849" width="8.625" style="1" customWidth="1"/>
    <col min="15850" max="15872" width="10.625" style="1"/>
    <col min="15873" max="15873" width="10.125" style="1" customWidth="1"/>
    <col min="15874" max="15882" width="8.125" style="1" customWidth="1"/>
    <col min="15883" max="16105" width="8.625" style="1" customWidth="1"/>
    <col min="16106" max="16128" width="10.625" style="1"/>
    <col min="16129" max="16129" width="10.125" style="1" customWidth="1"/>
    <col min="16130" max="16138" width="8.125" style="1" customWidth="1"/>
    <col min="16139" max="16361" width="8.625" style="1" customWidth="1"/>
    <col min="16362" max="16384" width="10.625" style="1"/>
  </cols>
  <sheetData>
    <row r="1" spans="1:10" ht="16.5" customHeight="1">
      <c r="A1" s="197" t="s">
        <v>104</v>
      </c>
      <c r="B1" s="197"/>
      <c r="C1" s="197"/>
      <c r="D1" s="197"/>
      <c r="E1" s="197"/>
      <c r="F1" s="197"/>
      <c r="G1" s="197"/>
      <c r="H1" s="197"/>
      <c r="I1" s="197"/>
      <c r="J1" s="197"/>
    </row>
    <row r="2" spans="1:10" ht="24.75" customHeight="1">
      <c r="A2" s="101"/>
      <c r="B2" s="101"/>
      <c r="C2" s="101"/>
      <c r="D2" s="101"/>
      <c r="E2" s="101"/>
      <c r="F2" s="101"/>
      <c r="G2" s="101"/>
      <c r="H2" s="101"/>
      <c r="I2" s="101"/>
      <c r="J2" s="101"/>
    </row>
    <row r="3" spans="1:10" ht="14.25" customHeight="1">
      <c r="A3" s="239" t="s">
        <v>78</v>
      </c>
      <c r="B3" s="239"/>
      <c r="C3" s="239"/>
      <c r="D3" s="239"/>
      <c r="E3" s="239"/>
      <c r="F3" s="239"/>
      <c r="G3" s="36"/>
      <c r="H3" s="36"/>
      <c r="I3" s="36"/>
      <c r="J3" s="36"/>
    </row>
    <row r="4" spans="1:10" ht="2.25" customHeight="1">
      <c r="B4" s="96"/>
      <c r="C4" s="96"/>
      <c r="D4" s="96"/>
      <c r="E4" s="96"/>
      <c r="F4" s="122"/>
      <c r="G4" s="96"/>
      <c r="H4" s="96"/>
      <c r="I4" s="96"/>
      <c r="J4" s="96"/>
    </row>
    <row r="5" spans="1:10" s="94" customFormat="1" ht="18" customHeight="1">
      <c r="A5" s="186" t="s">
        <v>45</v>
      </c>
      <c r="B5" s="168"/>
      <c r="C5" s="240" t="s">
        <v>79</v>
      </c>
      <c r="D5" s="241"/>
      <c r="E5" s="241"/>
      <c r="F5" s="241"/>
      <c r="G5" s="241"/>
      <c r="H5" s="241"/>
      <c r="I5" s="242"/>
      <c r="J5" s="180" t="s">
        <v>85</v>
      </c>
    </row>
    <row r="6" spans="1:10" s="94" customFormat="1" ht="18" customHeight="1">
      <c r="A6" s="235"/>
      <c r="B6" s="169" t="s">
        <v>1</v>
      </c>
      <c r="C6" s="237" t="s">
        <v>1</v>
      </c>
      <c r="D6" s="243" t="s">
        <v>80</v>
      </c>
      <c r="E6" s="244"/>
      <c r="F6" s="244"/>
      <c r="G6" s="244"/>
      <c r="H6" s="245"/>
      <c r="I6" s="237" t="s">
        <v>84</v>
      </c>
      <c r="J6" s="181"/>
    </row>
    <row r="7" spans="1:10" s="94" customFormat="1" ht="30.75" customHeight="1">
      <c r="A7" s="228"/>
      <c r="B7" s="170" t="s">
        <v>3</v>
      </c>
      <c r="C7" s="238"/>
      <c r="D7" s="171" t="s">
        <v>1</v>
      </c>
      <c r="E7" s="172" t="s">
        <v>81</v>
      </c>
      <c r="F7" s="173" t="s">
        <v>34</v>
      </c>
      <c r="G7" s="171" t="s">
        <v>82</v>
      </c>
      <c r="H7" s="172" t="s">
        <v>83</v>
      </c>
      <c r="I7" s="238"/>
      <c r="J7" s="236"/>
    </row>
    <row r="8" spans="1:10" s="3" customFormat="1" ht="19.5" customHeight="1">
      <c r="A8" s="133" t="s">
        <v>1</v>
      </c>
      <c r="B8" s="107">
        <f t="shared" ref="B8:J8" si="0">B9+B10</f>
        <v>23037</v>
      </c>
      <c r="C8" s="107">
        <f t="shared" si="0"/>
        <v>12314</v>
      </c>
      <c r="D8" s="107">
        <f t="shared" si="0"/>
        <v>11752</v>
      </c>
      <c r="E8" s="107">
        <f t="shared" si="0"/>
        <v>9860</v>
      </c>
      <c r="F8" s="107">
        <f t="shared" si="0"/>
        <v>1436</v>
      </c>
      <c r="G8" s="107">
        <f t="shared" si="0"/>
        <v>115</v>
      </c>
      <c r="H8" s="107">
        <f t="shared" si="0"/>
        <v>341</v>
      </c>
      <c r="I8" s="107">
        <f t="shared" si="0"/>
        <v>562</v>
      </c>
      <c r="J8" s="107">
        <f t="shared" si="0"/>
        <v>9247</v>
      </c>
    </row>
    <row r="9" spans="1:10" s="3" customFormat="1" ht="19.5" customHeight="1">
      <c r="A9" s="134" t="s">
        <v>26</v>
      </c>
      <c r="B9" s="107">
        <v>10707</v>
      </c>
      <c r="C9" s="136">
        <v>6732</v>
      </c>
      <c r="D9" s="136">
        <v>6371</v>
      </c>
      <c r="E9" s="136">
        <v>5962</v>
      </c>
      <c r="F9" s="136">
        <v>169</v>
      </c>
      <c r="G9" s="136">
        <v>62</v>
      </c>
      <c r="H9" s="136">
        <v>178</v>
      </c>
      <c r="I9" s="136">
        <v>361</v>
      </c>
      <c r="J9" s="136">
        <v>3244</v>
      </c>
    </row>
    <row r="10" spans="1:10" s="3" customFormat="1" ht="19.5" customHeight="1">
      <c r="A10" s="134" t="s">
        <v>25</v>
      </c>
      <c r="B10" s="107">
        <v>12330</v>
      </c>
      <c r="C10" s="136">
        <v>5582</v>
      </c>
      <c r="D10" s="136">
        <v>5381</v>
      </c>
      <c r="E10" s="136">
        <v>3898</v>
      </c>
      <c r="F10" s="136">
        <v>1267</v>
      </c>
      <c r="G10" s="136">
        <v>53</v>
      </c>
      <c r="H10" s="136">
        <v>163</v>
      </c>
      <c r="I10" s="136">
        <v>201</v>
      </c>
      <c r="J10" s="136">
        <v>6003</v>
      </c>
    </row>
    <row r="11" spans="1:10" ht="3.75" customHeight="1">
      <c r="A11" s="99"/>
      <c r="B11" s="11"/>
      <c r="C11" s="14"/>
      <c r="D11" s="14"/>
      <c r="E11" s="14"/>
      <c r="F11" s="14"/>
      <c r="G11" s="14"/>
      <c r="H11" s="14"/>
      <c r="I11" s="14"/>
      <c r="J11" s="14"/>
    </row>
    <row r="12" spans="1:10" ht="24" customHeight="1">
      <c r="A12" s="135"/>
      <c r="B12" s="108"/>
      <c r="C12" s="118"/>
      <c r="D12" s="118"/>
      <c r="E12" s="118"/>
      <c r="F12" s="118"/>
      <c r="G12" s="118"/>
      <c r="H12" s="118"/>
      <c r="I12" s="118"/>
      <c r="J12" s="29" t="s">
        <v>11</v>
      </c>
    </row>
    <row r="13" spans="1:10" ht="9" customHeight="1">
      <c r="J13" s="29"/>
    </row>
    <row r="14" spans="1:10" ht="20.25" customHeight="1"/>
    <row r="15" spans="1:10" s="94" customFormat="1" ht="18" customHeight="1"/>
    <row r="16" spans="1:10" s="94" customFormat="1" ht="18" customHeight="1"/>
    <row r="17" spans="1:3" s="94" customFormat="1" ht="30.75" customHeight="1"/>
    <row r="18" spans="1:3" s="3" customFormat="1" ht="19.5" customHeight="1"/>
    <row r="19" spans="1:3" s="3" customFormat="1" ht="19.5" customHeight="1"/>
    <row r="20" spans="1:3" s="3" customFormat="1" ht="19.5" customHeight="1"/>
    <row r="21" spans="1:3" ht="3.75" customHeight="1"/>
    <row r="22" spans="1:3" ht="3" customHeight="1"/>
    <row r="23" spans="1:3" ht="21" customHeight="1">
      <c r="A23" s="94"/>
      <c r="B23" s="94"/>
      <c r="C23" s="94"/>
    </row>
  </sheetData>
  <mergeCells count="8">
    <mergeCell ref="A5:A7"/>
    <mergeCell ref="J5:J7"/>
    <mergeCell ref="C6:C7"/>
    <mergeCell ref="I6:I7"/>
    <mergeCell ref="A1:J1"/>
    <mergeCell ref="A3:F3"/>
    <mergeCell ref="C5:I5"/>
    <mergeCell ref="D6:H6"/>
  </mergeCells>
  <phoneticPr fontId="7"/>
  <printOptions horizontalCentered="1"/>
  <pageMargins left="0.44951923076923078" right="0.32692307692307693" top="0.98425196850393681" bottom="0.59055118110236227" header="0.51181102362204722" footer="0.51181102362204722"/>
  <pageSetup paperSize="9" scale="80" orientation="portrait" horizontalDpi="65532" verticalDpi="65532" r:id="rId1"/>
  <headerFooter alignWithMargins="0"/>
  <ignoredErrors>
    <ignoredError sqref="B7:B8 B11:B1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3-1</vt:lpstr>
      <vt:lpstr>3-2 </vt:lpstr>
      <vt:lpstr>3-3 </vt:lpstr>
      <vt:lpstr>3-4</vt:lpstr>
      <vt:lpstr>3-5</vt:lpstr>
      <vt:lpstr>'3-1'!Print_Area</vt:lpstr>
      <vt:lpstr>'3-2 '!Print_Area</vt:lpstr>
      <vt:lpstr>'3-3 '!Print_Area</vt:lpstr>
      <vt:lpstr>'3-4'!Print_Area</vt:lpstr>
      <vt:lpstr>'3-5'!Print_Area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MK3101_057</dc:creator>
  <cp:lastModifiedBy>秘書政策課 政策推進係4-l</cp:lastModifiedBy>
  <cp:lastPrinted>2020-02-17T04:38:31Z</cp:lastPrinted>
  <dcterms:created xsi:type="dcterms:W3CDTF">2018-06-18T07:56:57Z</dcterms:created>
  <dcterms:modified xsi:type="dcterms:W3CDTF">2025-06-19T06:30:08Z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1.4.2.0</vt:lpwstr>
      <vt:lpwstr>2.1.13.0</vt:lpwstr>
    </vt:vector>
  </property>
  <property fmtid="{DCFEDD21-7773-49B2-8022-6FC58DB5260B}" pid="3" name="LastSavedVersion">
    <vt:lpwstr>2.1.13.0</vt:lpwstr>
  </property>
  <property fmtid="{DCFEDD21-7773-49B2-8022-6FC58DB5260B}" pid="4" name="LastSavedDate">
    <vt:filetime>2020-03-17T07:31:16Z</vt:filetime>
  </property>
</Properties>
</file>