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/>
  <mc:AlternateContent xmlns:mc="http://schemas.openxmlformats.org/markup-compatibility/2006">
    <mc:Choice Requires="x15">
      <x15ac:absPath xmlns:x15ac="http://schemas.microsoft.com/office/spreadsheetml/2010/11/ac" url="C:\Users\seisaku04-l\Desktop\HP向け\"/>
    </mc:Choice>
  </mc:AlternateContent>
  <xr:revisionPtr revIDLastSave="0" documentId="13_ncr:1_{8D1401F4-4666-4D30-A7B6-C30C2339573C}" xr6:coauthVersionLast="36" xr6:coauthVersionMax="36" xr10:uidLastSave="{00000000-0000-0000-0000-000000000000}"/>
  <bookViews>
    <workbookView xWindow="0" yWindow="0" windowWidth="18735" windowHeight="8370" tabRatio="598" firstSheet="3" activeTab="12" xr2:uid="{00000000-000D-0000-FFFF-FFFF00000000}"/>
  </bookViews>
  <sheets>
    <sheet name="13-1" sheetId="28" r:id="rId1"/>
    <sheet name="13-2" sheetId="1" r:id="rId2"/>
    <sheet name="13-3" sheetId="2" r:id="rId3"/>
    <sheet name="13-4" sheetId="29" r:id="rId4"/>
    <sheet name="13-5" sheetId="6" r:id="rId5"/>
    <sheet name="13-6" sheetId="3" r:id="rId6"/>
    <sheet name="13-7" sheetId="4" r:id="rId7"/>
    <sheet name="13-8" sheetId="30" r:id="rId8"/>
    <sheet name="13-9" sheetId="7" r:id="rId9"/>
    <sheet name="13-10" sheetId="5" r:id="rId10"/>
    <sheet name="13－11" sheetId="32" r:id="rId11"/>
    <sheet name="13－12" sheetId="34" r:id="rId12"/>
    <sheet name="13－13" sheetId="31" r:id="rId13"/>
  </sheets>
  <definedNames>
    <definedName name="_xlnm.Print_Area" localSheetId="0">'13-1'!$A$1:$I$47</definedName>
    <definedName name="_xlnm.Print_Area" localSheetId="12">'13－13'!$A$1:$O$64</definedName>
    <definedName name="_xlnm.Print_Area" localSheetId="1">'13-2'!$A$1:$L$13</definedName>
    <definedName name="_xlnm.Print_Area" localSheetId="2">'13-3'!$A$1:$I$14</definedName>
    <definedName name="_xlnm.Print_Area" localSheetId="3">'13-4'!$A$1:$K$25</definedName>
    <definedName name="_xlnm.Print_Area" localSheetId="4">'13-5'!$A$1:$K$22</definedName>
    <definedName name="_xlnm.Print_Area" localSheetId="5">'13-6'!$A$1:$K$24</definedName>
    <definedName name="_xlnm.Print_Area" localSheetId="6">'13-7'!$A$1:$K$15</definedName>
    <definedName name="_xlnm.Print_Area" localSheetId="7">'13-8'!$A$1:$H$25</definedName>
    <definedName name="総面積">#REF!</definedName>
  </definedNames>
  <calcPr calcId="191029"/>
</workbook>
</file>

<file path=xl/calcChain.xml><?xml version="1.0" encoding="utf-8"?>
<calcChain xmlns="http://schemas.openxmlformats.org/spreadsheetml/2006/main">
  <c r="B8" i="31" l="1"/>
  <c r="B6" i="31" s="1"/>
  <c r="D8" i="32" l="1"/>
  <c r="D7" i="32"/>
  <c r="D9" i="5" l="1"/>
  <c r="D8" i="5"/>
  <c r="D9" i="7"/>
  <c r="D8" i="7"/>
  <c r="E20" i="30" l="1"/>
  <c r="B20" i="30"/>
  <c r="E10" i="30"/>
  <c r="B10" i="30"/>
  <c r="J12" i="4"/>
  <c r="F12" i="4"/>
  <c r="D12" i="4"/>
  <c r="J11" i="4"/>
  <c r="F11" i="4"/>
  <c r="D11" i="4"/>
  <c r="D7" i="6" l="1"/>
  <c r="D5" i="6" s="1"/>
  <c r="C5" i="6" s="1"/>
  <c r="C7" i="6"/>
  <c r="D6" i="6"/>
  <c r="C6" i="6" s="1"/>
  <c r="H5" i="6"/>
  <c r="G5" i="6"/>
  <c r="F5" i="6"/>
  <c r="E5" i="6"/>
  <c r="B5" i="6"/>
  <c r="D9" i="29"/>
  <c r="C9" i="29" s="1"/>
  <c r="D8" i="29"/>
  <c r="C8" i="29" s="1"/>
  <c r="D7" i="29"/>
  <c r="C7" i="29" s="1"/>
  <c r="D6" i="29"/>
  <c r="D5" i="29" s="1"/>
  <c r="C5" i="29" s="1"/>
  <c r="C6" i="29"/>
  <c r="I5" i="29"/>
  <c r="H5" i="29"/>
  <c r="G5" i="29"/>
  <c r="F5" i="29"/>
  <c r="E5" i="29"/>
  <c r="B5" i="29"/>
  <c r="B11" i="2" l="1"/>
  <c r="B10" i="2" s="1"/>
  <c r="B13" i="2" s="1"/>
  <c r="H10" i="2"/>
  <c r="H13" i="2" s="1"/>
  <c r="G10" i="2"/>
  <c r="G13" i="2" s="1"/>
  <c r="F10" i="2"/>
  <c r="F13" i="2" s="1"/>
  <c r="E10" i="2"/>
  <c r="E13" i="2" s="1"/>
  <c r="D10" i="2"/>
  <c r="D13" i="2" s="1"/>
  <c r="C10" i="2"/>
  <c r="C13" i="2" s="1"/>
  <c r="B8" i="2"/>
  <c r="B7" i="2"/>
  <c r="B6" i="2" s="1"/>
  <c r="H6" i="2"/>
  <c r="G6" i="2"/>
  <c r="F6" i="2"/>
  <c r="E6" i="2"/>
  <c r="D6" i="2"/>
  <c r="C6" i="2"/>
  <c r="J8" i="28" l="1"/>
  <c r="I8" i="28"/>
  <c r="F8" i="28"/>
  <c r="J7" i="28"/>
  <c r="I7" i="28"/>
  <c r="F7" i="28"/>
  <c r="I6" i="28"/>
  <c r="F6" i="28"/>
  <c r="J6" i="28" s="1"/>
  <c r="F5" i="28"/>
  <c r="I5" i="28" s="1"/>
  <c r="J5" i="28" l="1"/>
  <c r="J13" i="3" l="1"/>
  <c r="I13" i="3"/>
  <c r="H13" i="3"/>
  <c r="G13" i="3"/>
  <c r="F13" i="3"/>
  <c r="E13" i="3"/>
  <c r="D13" i="3"/>
  <c r="C13" i="3"/>
  <c r="K10" i="1" l="1"/>
  <c r="K8" i="1"/>
  <c r="K7" i="1"/>
  <c r="K9" i="1"/>
  <c r="K6" i="1"/>
  <c r="G7" i="1"/>
  <c r="G10" i="1"/>
  <c r="G8" i="1"/>
  <c r="G6" i="1"/>
  <c r="G9" i="1"/>
</calcChain>
</file>

<file path=xl/sharedStrings.xml><?xml version="1.0" encoding="utf-8"?>
<sst xmlns="http://schemas.openxmlformats.org/spreadsheetml/2006/main" count="434" uniqueCount="256">
  <si>
    <t>（絵　画）</t>
  </si>
  <si>
    <t>乙野261番地　　乙野天満宮</t>
    <rPh sb="0" eb="2">
      <t>オトノ</t>
    </rPh>
    <rPh sb="5" eb="7">
      <t>バンチ</t>
    </rPh>
    <rPh sb="9" eb="11">
      <t>オトノ</t>
    </rPh>
    <rPh sb="11" eb="14">
      <t>テンマングウ</t>
    </rPh>
    <phoneticPr fontId="7"/>
  </si>
  <si>
    <t>総　数</t>
  </si>
  <si>
    <t>13-9   西鞍の丘総合運動公園利用状況</t>
    <rPh sb="7" eb="8">
      <t>ニシ</t>
    </rPh>
    <rPh sb="8" eb="9">
      <t>クラ</t>
    </rPh>
    <rPh sb="10" eb="11">
      <t>オカ</t>
    </rPh>
    <rPh sb="11" eb="13">
      <t>ソウゴウ</t>
    </rPh>
    <rPh sb="13" eb="15">
      <t>ウンドウ</t>
    </rPh>
    <rPh sb="15" eb="17">
      <t>コウエン</t>
    </rPh>
    <phoneticPr fontId="7"/>
  </si>
  <si>
    <t>山崎の阿弥陀如来像</t>
    <rPh sb="0" eb="2">
      <t>ヤマサキ</t>
    </rPh>
    <rPh sb="3" eb="6">
      <t>アミダ</t>
    </rPh>
    <rPh sb="6" eb="9">
      <t>ニョライゾウ</t>
    </rPh>
    <phoneticPr fontId="7"/>
  </si>
  <si>
    <t>学級数</t>
  </si>
  <si>
    <t>水原396番地1</t>
    <rPh sb="0" eb="2">
      <t>ミズハラ</t>
    </rPh>
    <rPh sb="5" eb="7">
      <t>バンチ</t>
    </rPh>
    <phoneticPr fontId="7"/>
  </si>
  <si>
    <t>（工　芸）</t>
  </si>
  <si>
    <t>１学級当たり人員</t>
  </si>
  <si>
    <t>天然記念物</t>
  </si>
  <si>
    <t>その他</t>
  </si>
  <si>
    <t>　</t>
  </si>
  <si>
    <t>（市立）</t>
    <rPh sb="1" eb="3">
      <t>シリツ</t>
    </rPh>
    <phoneticPr fontId="17"/>
  </si>
  <si>
    <t>福岡藩犬鳴別館絵図</t>
    <rPh sb="0" eb="3">
      <t>フクオカハン</t>
    </rPh>
    <rPh sb="3" eb="5">
      <t>イヌナキ</t>
    </rPh>
    <rPh sb="5" eb="7">
      <t>ベッカン</t>
    </rPh>
    <rPh sb="7" eb="9">
      <t>エズ</t>
    </rPh>
    <phoneticPr fontId="7"/>
  </si>
  <si>
    <t>宮若西</t>
    <rPh sb="0" eb="2">
      <t>ミヤワカ</t>
    </rPh>
    <rPh sb="2" eb="3">
      <t>ニシ</t>
    </rPh>
    <phoneticPr fontId="7"/>
  </si>
  <si>
    <t>13-10   光陵グリーンパーク利用状況</t>
    <rPh sb="8" eb="9">
      <t>ヒカリ</t>
    </rPh>
    <rPh sb="9" eb="10">
      <t>リョウ</t>
    </rPh>
    <phoneticPr fontId="7"/>
  </si>
  <si>
    <t>（古文書）</t>
    <rPh sb="1" eb="4">
      <t>コモンジョ</t>
    </rPh>
    <phoneticPr fontId="7"/>
  </si>
  <si>
    <t>上大隈573番地</t>
    <rPh sb="0" eb="2">
      <t>カミオオ</t>
    </rPh>
    <rPh sb="2" eb="3">
      <t>クマ</t>
    </rPh>
    <rPh sb="6" eb="8">
      <t>バンチ</t>
    </rPh>
    <phoneticPr fontId="7"/>
  </si>
  <si>
    <t>生徒数指数</t>
    <rPh sb="0" eb="1">
      <t>セイ</t>
    </rPh>
    <rPh sb="1" eb="2">
      <t>ト</t>
    </rPh>
    <phoneticPr fontId="17"/>
  </si>
  <si>
    <t>総　　数</t>
  </si>
  <si>
    <t>（単位：人・冊）</t>
  </si>
  <si>
    <t>男</t>
  </si>
  <si>
    <t>平山寺宝篋印塔</t>
    <rPh sb="0" eb="2">
      <t>ヒラヤマ</t>
    </rPh>
    <rPh sb="2" eb="3">
      <t>テラ</t>
    </rPh>
    <rPh sb="3" eb="4">
      <t>タカラ</t>
    </rPh>
    <rPh sb="4" eb="5">
      <t>キョウ</t>
    </rPh>
    <rPh sb="5" eb="6">
      <t>シルシ</t>
    </rPh>
    <rPh sb="6" eb="7">
      <t>トウ</t>
    </rPh>
    <phoneticPr fontId="7"/>
  </si>
  <si>
    <t>女</t>
  </si>
  <si>
    <t>宮田29番地1　　　 (九州歴史資料館へ寄託)</t>
    <rPh sb="0" eb="2">
      <t>ミヤタ</t>
    </rPh>
    <rPh sb="4" eb="6">
      <t>バンチ</t>
    </rPh>
    <rPh sb="12" eb="14">
      <t>キュウシュウ</t>
    </rPh>
    <rPh sb="14" eb="16">
      <t>レキシ</t>
    </rPh>
    <rPh sb="16" eb="19">
      <t>シリョウカン</t>
    </rPh>
    <rPh sb="20" eb="22">
      <t>キタク</t>
    </rPh>
    <phoneticPr fontId="7"/>
  </si>
  <si>
    <t>黒丸1558番地1　 　　　　　清水寺</t>
    <rPh sb="0" eb="2">
      <t>クロマル</t>
    </rPh>
    <rPh sb="6" eb="8">
      <t>バンチ</t>
    </rPh>
    <rPh sb="16" eb="19">
      <t>セイスイジ</t>
    </rPh>
    <phoneticPr fontId="7"/>
  </si>
  <si>
    <t>（県立）</t>
  </si>
  <si>
    <t>湯原62番地                東禅寺</t>
    <rPh sb="0" eb="2">
      <t>ユバル</t>
    </rPh>
    <rPh sb="4" eb="6">
      <t>バンチ</t>
    </rPh>
    <rPh sb="22" eb="23">
      <t>ヒガシ</t>
    </rPh>
    <rPh sb="23" eb="24">
      <t>ゼン</t>
    </rPh>
    <rPh sb="24" eb="25">
      <t>テラ</t>
    </rPh>
    <phoneticPr fontId="7"/>
  </si>
  <si>
    <t xml:space="preserve"> ① 宮若市立図書館　宮若リコリス</t>
    <rPh sb="3" eb="5">
      <t>ミヤワカ</t>
    </rPh>
    <rPh sb="5" eb="7">
      <t>シリツ</t>
    </rPh>
    <rPh sb="7" eb="10">
      <t>トショカン</t>
    </rPh>
    <rPh sb="11" eb="13">
      <t>ミヤワカ</t>
    </rPh>
    <phoneticPr fontId="17"/>
  </si>
  <si>
    <t>竹原731番地2</t>
    <rPh sb="0" eb="2">
      <t>タケハラ</t>
    </rPh>
    <rPh sb="5" eb="7">
      <t>バンチ</t>
    </rPh>
    <phoneticPr fontId="7"/>
  </si>
  <si>
    <t>アルコ22号機関車</t>
    <rPh sb="5" eb="6">
      <t>ゴウ</t>
    </rPh>
    <rPh sb="6" eb="9">
      <t>キカンシャ</t>
    </rPh>
    <phoneticPr fontId="7"/>
  </si>
  <si>
    <t>日吉神社神戸港絵馬</t>
    <rPh sb="0" eb="2">
      <t>ヒヨシ</t>
    </rPh>
    <rPh sb="2" eb="4">
      <t>ジンジャ</t>
    </rPh>
    <rPh sb="4" eb="6">
      <t>コウベ</t>
    </rPh>
    <rPh sb="6" eb="7">
      <t>ミナト</t>
    </rPh>
    <rPh sb="7" eb="9">
      <t>エマ</t>
    </rPh>
    <phoneticPr fontId="7"/>
  </si>
  <si>
    <t>１学級当たり人員</t>
    <rPh sb="6" eb="8">
      <t>ジンイン</t>
    </rPh>
    <phoneticPr fontId="18"/>
  </si>
  <si>
    <t>事　務</t>
  </si>
  <si>
    <t>在学者数</t>
  </si>
  <si>
    <t>-</t>
  </si>
  <si>
    <t>（彫　刻）</t>
  </si>
  <si>
    <t>宮田北</t>
    <rPh sb="0" eb="2">
      <t>ミヤタ</t>
    </rPh>
    <rPh sb="2" eb="3">
      <t>キタ</t>
    </rPh>
    <phoneticPr fontId="7"/>
  </si>
  <si>
    <t>教員数</t>
  </si>
  <si>
    <t>損ヶ熊古墳</t>
    <rPh sb="0" eb="1">
      <t>ソン</t>
    </rPh>
    <rPh sb="2" eb="3">
      <t>クマ</t>
    </rPh>
    <rPh sb="3" eb="5">
      <t>コフン</t>
    </rPh>
    <phoneticPr fontId="7"/>
  </si>
  <si>
    <t>考古資料</t>
  </si>
  <si>
    <t>13-8   図書館の利用状況</t>
    <rPh sb="9" eb="10">
      <t>カン</t>
    </rPh>
    <phoneticPr fontId="17"/>
  </si>
  <si>
    <t>山口八幡宮福岡藩黒田家上屋敷泥絵絵馬</t>
    <rPh sb="0" eb="2">
      <t>ヤマグチ</t>
    </rPh>
    <rPh sb="2" eb="5">
      <t>ハチマングウ</t>
    </rPh>
    <rPh sb="5" eb="8">
      <t>フクオカハン</t>
    </rPh>
    <rPh sb="8" eb="9">
      <t>クロ</t>
    </rPh>
    <rPh sb="9" eb="10">
      <t>タ</t>
    </rPh>
    <rPh sb="10" eb="11">
      <t>イエ</t>
    </rPh>
    <rPh sb="11" eb="14">
      <t>カミヤシキ</t>
    </rPh>
    <rPh sb="14" eb="16">
      <t>ドロエ</t>
    </rPh>
    <rPh sb="16" eb="18">
      <t>エマ</t>
    </rPh>
    <phoneticPr fontId="7"/>
  </si>
  <si>
    <t>中学校</t>
  </si>
  <si>
    <t>犬鳴311番地</t>
    <rPh sb="0" eb="2">
      <t>イヌナキ</t>
    </rPh>
    <rPh sb="5" eb="7">
      <t>バンチ</t>
    </rPh>
    <phoneticPr fontId="7"/>
  </si>
  <si>
    <t xml:space="preserve"> 　 　　　　　　　</t>
  </si>
  <si>
    <t>　　　宮若市石炭記念館</t>
    <rPh sb="3" eb="6">
      <t>ミヤワカシ</t>
    </rPh>
    <rPh sb="6" eb="8">
      <t>セキタン</t>
    </rPh>
    <rPh sb="8" eb="11">
      <t>キネンカン</t>
    </rPh>
    <phoneticPr fontId="7"/>
  </si>
  <si>
    <t>　   　 　　　　　</t>
  </si>
  <si>
    <t>　　　　　　　　　　　　　　　</t>
  </si>
  <si>
    <t>《 市指定文化財 》</t>
  </si>
  <si>
    <t>学 校 名</t>
  </si>
  <si>
    <t>建造物</t>
  </si>
  <si>
    <t>３　年</t>
  </si>
  <si>
    <t>13-1   市内の学校等の状況</t>
  </si>
  <si>
    <t>高等学校</t>
  </si>
  <si>
    <t>小学校</t>
  </si>
  <si>
    <t>13-6   高等学校の状況</t>
  </si>
  <si>
    <t>幼稚園</t>
  </si>
  <si>
    <t>（市立）</t>
  </si>
  <si>
    <t>上有木1633番地1</t>
    <rPh sb="0" eb="1">
      <t>カミ</t>
    </rPh>
    <rPh sb="1" eb="2">
      <t>ア</t>
    </rPh>
    <rPh sb="2" eb="3">
      <t>キ</t>
    </rPh>
    <rPh sb="7" eb="9">
      <t>バンチ</t>
    </rPh>
    <phoneticPr fontId="7"/>
  </si>
  <si>
    <t>芝生フィールド</t>
    <rPh sb="0" eb="2">
      <t>シバフ</t>
    </rPh>
    <phoneticPr fontId="7"/>
  </si>
  <si>
    <t>13-4   市立小学校の状況</t>
    <rPh sb="7" eb="9">
      <t>シリツ</t>
    </rPh>
    <rPh sb="9" eb="12">
      <t>ショウガッコウ</t>
    </rPh>
    <phoneticPr fontId="18"/>
  </si>
  <si>
    <t>総   数</t>
  </si>
  <si>
    <t>宮田南</t>
    <rPh sb="0" eb="2">
      <t>ミヤタ</t>
    </rPh>
    <rPh sb="2" eb="3">
      <t>ミナミ</t>
    </rPh>
    <phoneticPr fontId="7"/>
  </si>
  <si>
    <t>平八月祭り</t>
    <rPh sb="0" eb="1">
      <t>タイラ</t>
    </rPh>
    <rPh sb="1" eb="3">
      <t>ハチガツ</t>
    </rPh>
    <rPh sb="3" eb="4">
      <t>マツ</t>
    </rPh>
    <phoneticPr fontId="7"/>
  </si>
  <si>
    <t>13-5   市立中学校の状況</t>
    <rPh sb="7" eb="9">
      <t>シリツ</t>
    </rPh>
    <rPh sb="9" eb="12">
      <t>チュウガッコウ</t>
    </rPh>
    <phoneticPr fontId="18"/>
  </si>
  <si>
    <t>宮若東</t>
    <rPh sb="0" eb="2">
      <t>ミヤワカ</t>
    </rPh>
    <rPh sb="2" eb="3">
      <t>ヒガシ</t>
    </rPh>
    <phoneticPr fontId="7"/>
  </si>
  <si>
    <t>学校数</t>
  </si>
  <si>
    <t>歴史資料</t>
    <rPh sb="0" eb="2">
      <t>レキシ</t>
    </rPh>
    <rPh sb="2" eb="4">
      <t>シリョウ</t>
    </rPh>
    <phoneticPr fontId="17"/>
  </si>
  <si>
    <t>資料：社会教育課</t>
    <rPh sb="3" eb="5">
      <t>シャカイ</t>
    </rPh>
    <rPh sb="5" eb="8">
      <t>キョウイクカ</t>
    </rPh>
    <phoneticPr fontId="7"/>
  </si>
  <si>
    <t xml:space="preserve"> ② 若宮コミュニティセンター　ハートフル図書室</t>
    <rPh sb="3" eb="5">
      <t>ワカミヤ</t>
    </rPh>
    <rPh sb="21" eb="23">
      <t>トショ</t>
    </rPh>
    <rPh sb="23" eb="24">
      <t>シツ</t>
    </rPh>
    <phoneticPr fontId="17"/>
  </si>
  <si>
    <t>※蔵書冊数は一般書、児童書、視聴覚資料及び雑誌の図書館内すべての資料点数です。</t>
    <rPh sb="3" eb="5">
      <t>サッスウ</t>
    </rPh>
    <rPh sb="6" eb="9">
      <t>イッパンショ</t>
    </rPh>
    <rPh sb="10" eb="13">
      <t>ジドウショ</t>
    </rPh>
    <rPh sb="14" eb="17">
      <t>シチョウカク</t>
    </rPh>
    <rPh sb="17" eb="19">
      <t>シリョウ</t>
    </rPh>
    <rPh sb="19" eb="20">
      <t>オヨ</t>
    </rPh>
    <rPh sb="21" eb="23">
      <t>ザッシ</t>
    </rPh>
    <rPh sb="24" eb="26">
      <t>トショ</t>
    </rPh>
    <rPh sb="26" eb="28">
      <t>カンナイ</t>
    </rPh>
    <rPh sb="32" eb="34">
      <t>シリョウ</t>
    </rPh>
    <rPh sb="34" eb="35">
      <t>テン</t>
    </rPh>
    <rPh sb="35" eb="36">
      <t>スウ</t>
    </rPh>
    <phoneticPr fontId="7"/>
  </si>
  <si>
    <t>有形民俗文化財</t>
  </si>
  <si>
    <t>木造如来形坐像</t>
    <rPh sb="0" eb="2">
      <t>モクゾウ</t>
    </rPh>
    <rPh sb="2" eb="4">
      <t>ニョライ</t>
    </rPh>
    <rPh sb="4" eb="5">
      <t>カタチ</t>
    </rPh>
    <rPh sb="5" eb="7">
      <t>ザゾウ</t>
    </rPh>
    <phoneticPr fontId="7"/>
  </si>
  <si>
    <t>《 国指定文化財 》</t>
  </si>
  <si>
    <t>理　数</t>
  </si>
  <si>
    <t>史　跡　</t>
  </si>
  <si>
    <t>《 県指定文化財 》</t>
  </si>
  <si>
    <t>有形文化財</t>
  </si>
  <si>
    <t>　　　　　　　　　</t>
  </si>
  <si>
    <t>無形民俗文化財</t>
  </si>
  <si>
    <t>史　跡</t>
  </si>
  <si>
    <t>華厳釈迦図</t>
    <rPh sb="0" eb="2">
      <t>ケゴン</t>
    </rPh>
    <rPh sb="2" eb="4">
      <t>シャカ</t>
    </rPh>
    <rPh sb="4" eb="5">
      <t>ズ</t>
    </rPh>
    <phoneticPr fontId="7"/>
  </si>
  <si>
    <t xml:space="preserve">  　　　　　　　　　　　　　　</t>
  </si>
  <si>
    <t>沼口1093番地　　　　　　　法蓮寺</t>
    <rPh sb="0" eb="2">
      <t>ヌマグチ</t>
    </rPh>
    <rPh sb="6" eb="8">
      <t>バンチ</t>
    </rPh>
    <rPh sb="15" eb="16">
      <t>ホウ</t>
    </rPh>
    <rPh sb="16" eb="17">
      <t>ハス</t>
    </rPh>
    <rPh sb="17" eb="18">
      <t>テラ</t>
    </rPh>
    <phoneticPr fontId="7"/>
  </si>
  <si>
    <t xml:space="preserve">　 　　　　　　　　　　　　　 </t>
  </si>
  <si>
    <t xml:space="preserve"> 　  　　 　　　　　　　　　　</t>
  </si>
  <si>
    <t xml:space="preserve">  　  　　　　　　　　　　　　</t>
  </si>
  <si>
    <t>13-2   市立小中学校児童生徒数の推移</t>
    <rPh sb="7" eb="9">
      <t>シリツ</t>
    </rPh>
    <rPh sb="9" eb="13">
      <t>ショウチュウガッコウ</t>
    </rPh>
    <phoneticPr fontId="17"/>
  </si>
  <si>
    <t>（彫  刻）</t>
  </si>
  <si>
    <t xml:space="preserve"> (考古資料）</t>
  </si>
  <si>
    <t>（考古資料）</t>
  </si>
  <si>
    <t>（歴史資料）</t>
  </si>
  <si>
    <t>絵画工芸</t>
  </si>
  <si>
    <t>竹原古墳</t>
    <rPh sb="0" eb="2">
      <t>タケハラ</t>
    </rPh>
    <rPh sb="2" eb="4">
      <t>コフン</t>
    </rPh>
    <phoneticPr fontId="7"/>
  </si>
  <si>
    <t>(私　立)</t>
  </si>
  <si>
    <t>木造十一面観音菩薩坐像</t>
    <rPh sb="0" eb="2">
      <t>モクゾウ</t>
    </rPh>
    <rPh sb="2" eb="4">
      <t>ジュウイチ</t>
    </rPh>
    <rPh sb="4" eb="5">
      <t>メン</t>
    </rPh>
    <rPh sb="5" eb="7">
      <t>カンノン</t>
    </rPh>
    <rPh sb="7" eb="9">
      <t>ボサツ</t>
    </rPh>
    <rPh sb="9" eb="11">
      <t>ザゾウ</t>
    </rPh>
    <phoneticPr fontId="7"/>
  </si>
  <si>
    <t>梵鐘</t>
    <rPh sb="0" eb="2">
      <t>ボンショウ</t>
    </rPh>
    <phoneticPr fontId="7"/>
  </si>
  <si>
    <t>銅製経筒</t>
    <rPh sb="0" eb="2">
      <t>ドウセイ</t>
    </rPh>
    <rPh sb="2" eb="4">
      <t>キョウヅツ</t>
    </rPh>
    <phoneticPr fontId="7"/>
  </si>
  <si>
    <t>若宮の舞台(乙野舞台・宮永舞台)</t>
    <rPh sb="0" eb="2">
      <t>ワカミヤ</t>
    </rPh>
    <rPh sb="3" eb="5">
      <t>ブタイ</t>
    </rPh>
    <rPh sb="6" eb="8">
      <t>オトノ</t>
    </rPh>
    <rPh sb="8" eb="10">
      <t>ブタイ</t>
    </rPh>
    <rPh sb="11" eb="13">
      <t>ミヤナガ</t>
    </rPh>
    <rPh sb="13" eb="15">
      <t>ブタイ</t>
    </rPh>
    <phoneticPr fontId="7"/>
  </si>
  <si>
    <t>宮永八幡神社神像</t>
    <rPh sb="0" eb="2">
      <t>ミヤナガ</t>
    </rPh>
    <rPh sb="2" eb="4">
      <t>ハチマン</t>
    </rPh>
    <rPh sb="4" eb="6">
      <t>ジンジャ</t>
    </rPh>
    <rPh sb="6" eb="8">
      <t>シンゾウ</t>
    </rPh>
    <phoneticPr fontId="7"/>
  </si>
  <si>
    <t>若宮八幡宮三十六歌仙絵</t>
    <rPh sb="0" eb="2">
      <t>ワカミヤ</t>
    </rPh>
    <rPh sb="2" eb="5">
      <t>ハチマングウ</t>
    </rPh>
    <rPh sb="5" eb="8">
      <t>サンジュウロク</t>
    </rPh>
    <rPh sb="8" eb="10">
      <t>カセン</t>
    </rPh>
    <rPh sb="10" eb="11">
      <t>エ</t>
    </rPh>
    <phoneticPr fontId="7"/>
  </si>
  <si>
    <t>平山出土経筒</t>
    <rPh sb="0" eb="2">
      <t>ヒラヤマ</t>
    </rPh>
    <rPh sb="2" eb="4">
      <t>シュツド</t>
    </rPh>
    <rPh sb="4" eb="6">
      <t>キョウヅツ</t>
    </rPh>
    <phoneticPr fontId="7"/>
  </si>
  <si>
    <t>宮永神楽面</t>
    <rPh sb="0" eb="2">
      <t>ミヤナガ</t>
    </rPh>
    <rPh sb="2" eb="4">
      <t>カグラ</t>
    </rPh>
    <rPh sb="4" eb="5">
      <t>メン</t>
    </rPh>
    <phoneticPr fontId="7"/>
  </si>
  <si>
    <t>若宮八幡宮神幸祭</t>
    <rPh sb="0" eb="2">
      <t>ワカミヤ</t>
    </rPh>
    <rPh sb="2" eb="5">
      <t>ハチマングウ</t>
    </rPh>
    <rPh sb="5" eb="7">
      <t>ジンコウ</t>
    </rPh>
    <rPh sb="7" eb="8">
      <t>マツ</t>
    </rPh>
    <phoneticPr fontId="7"/>
  </si>
  <si>
    <t>清水寺ビャクシン</t>
    <rPh sb="0" eb="2">
      <t>キヨミズ</t>
    </rPh>
    <rPh sb="2" eb="3">
      <t>テラ</t>
    </rPh>
    <phoneticPr fontId="7"/>
  </si>
  <si>
    <t>水原396番地1　　  (福岡市美術館へ寄託)</t>
    <rPh sb="0" eb="2">
      <t>ミズハラ</t>
    </rPh>
    <rPh sb="5" eb="7">
      <t>バンチ</t>
    </rPh>
    <rPh sb="13" eb="16">
      <t>フクオカシ</t>
    </rPh>
    <rPh sb="16" eb="19">
      <t>ビジュツカン</t>
    </rPh>
    <phoneticPr fontId="7"/>
  </si>
  <si>
    <t>黒田藩犬鳴別館</t>
    <rPh sb="0" eb="2">
      <t>クロダ</t>
    </rPh>
    <rPh sb="2" eb="3">
      <t>ハン</t>
    </rPh>
    <rPh sb="3" eb="5">
      <t>イヌナキ</t>
    </rPh>
    <rPh sb="5" eb="7">
      <t>ベッカン</t>
    </rPh>
    <phoneticPr fontId="7"/>
  </si>
  <si>
    <t>高野剣塚古墳</t>
    <rPh sb="0" eb="2">
      <t>タカノ</t>
    </rPh>
    <rPh sb="2" eb="3">
      <t>ツルギ</t>
    </rPh>
    <rPh sb="3" eb="4">
      <t>ヅカ</t>
    </rPh>
    <rPh sb="4" eb="6">
      <t>コフン</t>
    </rPh>
    <phoneticPr fontId="7"/>
  </si>
  <si>
    <t>宮永628番地　　宮永天満神社</t>
  </si>
  <si>
    <t>平　　岡見神社外</t>
    <rPh sb="0" eb="1">
      <t>タイラ</t>
    </rPh>
    <rPh sb="3" eb="5">
      <t>オカミ</t>
    </rPh>
    <rPh sb="5" eb="7">
      <t>ジンジャ</t>
    </rPh>
    <rPh sb="7" eb="8">
      <t>ホカ</t>
    </rPh>
    <phoneticPr fontId="7"/>
  </si>
  <si>
    <t>原田700番地2</t>
    <rPh sb="0" eb="2">
      <t>ハラダ</t>
    </rPh>
    <rPh sb="5" eb="7">
      <t>バンチ</t>
    </rPh>
    <phoneticPr fontId="7"/>
  </si>
  <si>
    <t>宮田5629番地</t>
    <rPh sb="0" eb="2">
      <t>ミヤタ</t>
    </rPh>
    <rPh sb="6" eb="8">
      <t>バンチ</t>
    </rPh>
    <phoneticPr fontId="7"/>
  </si>
  <si>
    <t>宗　　像</t>
  </si>
  <si>
    <t>　　　瑞石寺</t>
    <rPh sb="3" eb="4">
      <t>ズイ</t>
    </rPh>
    <rPh sb="4" eb="5">
      <t>イシ</t>
    </rPh>
    <rPh sb="5" eb="6">
      <t>テラ</t>
    </rPh>
    <phoneticPr fontId="7"/>
  </si>
  <si>
    <t>就職率</t>
  </si>
  <si>
    <t>高野234番地、235番地</t>
    <rPh sb="0" eb="2">
      <t>タカノ</t>
    </rPh>
    <rPh sb="5" eb="7">
      <t>バンチ</t>
    </rPh>
    <rPh sb="11" eb="13">
      <t>バンチ</t>
    </rPh>
    <phoneticPr fontId="7"/>
  </si>
  <si>
    <t>野球場</t>
    <rPh sb="0" eb="3">
      <t>ヤキュウジョウ</t>
    </rPh>
    <phoneticPr fontId="7"/>
  </si>
  <si>
    <t>認定こども園総数</t>
    <rPh sb="0" eb="2">
      <t>ニンテイ</t>
    </rPh>
    <rPh sb="5" eb="6">
      <t>エン</t>
    </rPh>
    <rPh sb="6" eb="8">
      <t>ソウスウ</t>
    </rPh>
    <phoneticPr fontId="17"/>
  </si>
  <si>
    <t>　資料：学校基本調査（学校教育課）</t>
    <rPh sb="11" eb="13">
      <t>ガッコウ</t>
    </rPh>
    <rPh sb="13" eb="15">
      <t>キョウイク</t>
    </rPh>
    <rPh sb="15" eb="16">
      <t>カ</t>
    </rPh>
    <phoneticPr fontId="17"/>
  </si>
  <si>
    <t>13-3   幼稚園・認定こども園（教育利用）の状況</t>
    <rPh sb="11" eb="13">
      <t>ニンテイ</t>
    </rPh>
    <rPh sb="16" eb="17">
      <t>エン</t>
    </rPh>
    <rPh sb="18" eb="20">
      <t>キョウイク</t>
    </rPh>
    <rPh sb="20" eb="22">
      <t>リヨウ</t>
    </rPh>
    <phoneticPr fontId="17"/>
  </si>
  <si>
    <t>幼稚園総数</t>
    <rPh sb="0" eb="2">
      <t>ヨウチ</t>
    </rPh>
    <rPh sb="2" eb="3">
      <t>エン</t>
    </rPh>
    <phoneticPr fontId="17"/>
  </si>
  <si>
    <t>若宮</t>
    <rPh sb="0" eb="2">
      <t>ワカミヤ</t>
    </rPh>
    <phoneticPr fontId="7"/>
  </si>
  <si>
    <t>宮若さくらこども園</t>
    <rPh sb="0" eb="2">
      <t>ミヤワカ</t>
    </rPh>
    <rPh sb="8" eb="9">
      <t>エン</t>
    </rPh>
    <phoneticPr fontId="7"/>
  </si>
  <si>
    <t>(県　立)</t>
  </si>
  <si>
    <t>東海第五</t>
  </si>
  <si>
    <t>資料：社会教育課</t>
    <rPh sb="3" eb="5">
      <t>シャカイ</t>
    </rPh>
    <rPh sb="5" eb="7">
      <t>キョウイク</t>
    </rPh>
    <rPh sb="7" eb="8">
      <t>カ</t>
    </rPh>
    <phoneticPr fontId="7"/>
  </si>
  <si>
    <t>職　員</t>
  </si>
  <si>
    <t>学　科</t>
  </si>
  <si>
    <t>総合学科</t>
    <rPh sb="0" eb="2">
      <t>ソウゴウ</t>
    </rPh>
    <rPh sb="2" eb="4">
      <t>ガッカ</t>
    </rPh>
    <phoneticPr fontId="7"/>
  </si>
  <si>
    <t>卒業者数</t>
  </si>
  <si>
    <t>資料：福岡県教育便覧</t>
    <rPh sb="3" eb="6">
      <t>フクオカケン</t>
    </rPh>
    <rPh sb="6" eb="8">
      <t>キョウイク</t>
    </rPh>
    <rPh sb="8" eb="10">
      <t>ビンラン</t>
    </rPh>
    <phoneticPr fontId="18"/>
  </si>
  <si>
    <t>普　通</t>
  </si>
  <si>
    <t>生　　　　　　徒　　　　　　数</t>
  </si>
  <si>
    <t>１　年</t>
  </si>
  <si>
    <t>２　年</t>
  </si>
  <si>
    <t>事務職員</t>
  </si>
  <si>
    <t>進学率</t>
  </si>
  <si>
    <t>うち県外就職</t>
  </si>
  <si>
    <t>（単位：人・％）</t>
  </si>
  <si>
    <t>率</t>
  </si>
  <si>
    <t>13-7   中学校卒業後の進学および就職動向</t>
  </si>
  <si>
    <t>アリーナ</t>
  </si>
  <si>
    <t>※有料施設のみ</t>
    <rPh sb="1" eb="3">
      <t>ユウリョウ</t>
    </rPh>
    <rPh sb="3" eb="5">
      <t>シセツ</t>
    </rPh>
    <phoneticPr fontId="7"/>
  </si>
  <si>
    <t>多目的広場</t>
    <rPh sb="0" eb="3">
      <t>タモクテキ</t>
    </rPh>
    <rPh sb="3" eb="5">
      <t>ヒロバ</t>
    </rPh>
    <phoneticPr fontId="7"/>
  </si>
  <si>
    <t>多目的グラウンド</t>
    <rPh sb="0" eb="3">
      <t>タモクテキ</t>
    </rPh>
    <phoneticPr fontId="7"/>
  </si>
  <si>
    <t>（単位：人）</t>
  </si>
  <si>
    <t>クラブハウス</t>
  </si>
  <si>
    <t>トレーニング室</t>
    <rPh sb="6" eb="7">
      <t>シツ</t>
    </rPh>
    <phoneticPr fontId="7"/>
  </si>
  <si>
    <t>年次</t>
  </si>
  <si>
    <t>本務教員数</t>
  </si>
  <si>
    <t>児童数</t>
  </si>
  <si>
    <t>児童数指数</t>
  </si>
  <si>
    <t>生徒数</t>
    <rPh sb="0" eb="1">
      <t>セイ</t>
    </rPh>
    <rPh sb="1" eb="2">
      <t>ト</t>
    </rPh>
    <phoneticPr fontId="17"/>
  </si>
  <si>
    <t>13-11   宮田Ｂ＆Ｇ海洋センター利用状況</t>
    <rPh sb="8" eb="10">
      <t>ミヤタ</t>
    </rPh>
    <rPh sb="13" eb="15">
      <t>カイヨウ</t>
    </rPh>
    <phoneticPr fontId="7"/>
  </si>
  <si>
    <t xml:space="preserve">年    度 </t>
    <phoneticPr fontId="7"/>
  </si>
  <si>
    <t>総数</t>
    <rPh sb="0" eb="2">
      <t>ソウスウ</t>
    </rPh>
    <phoneticPr fontId="7"/>
  </si>
  <si>
    <t>体育館</t>
    <rPh sb="0" eb="3">
      <t>タイイクカン</t>
    </rPh>
    <phoneticPr fontId="17"/>
  </si>
  <si>
    <t>プール</t>
  </si>
  <si>
    <t>テニスコート</t>
  </si>
  <si>
    <t>13-12   その他体育施設利用状況</t>
    <rPh sb="10" eb="11">
      <t>タ</t>
    </rPh>
    <rPh sb="11" eb="13">
      <t>タイイク</t>
    </rPh>
    <rPh sb="13" eb="15">
      <t>シセツ</t>
    </rPh>
    <phoneticPr fontId="7"/>
  </si>
  <si>
    <t>市民グラウンド(高野)</t>
    <rPh sb="0" eb="2">
      <t>シミン</t>
    </rPh>
    <rPh sb="8" eb="10">
      <t>タカノ</t>
    </rPh>
    <phoneticPr fontId="7"/>
  </si>
  <si>
    <t>テニスコート(高野)</t>
    <rPh sb="7" eb="9">
      <t>タカノ</t>
    </rPh>
    <phoneticPr fontId="17"/>
  </si>
  <si>
    <t>市民体育館(高野)</t>
    <rPh sb="0" eb="2">
      <t>シミン</t>
    </rPh>
    <rPh sb="2" eb="5">
      <t>タイイクカン</t>
    </rPh>
    <rPh sb="6" eb="8">
      <t>タカノ</t>
    </rPh>
    <phoneticPr fontId="7"/>
  </si>
  <si>
    <t>市民球技場(本城)</t>
    <rPh sb="0" eb="2">
      <t>シミン</t>
    </rPh>
    <rPh sb="2" eb="5">
      <t>キュウギジョウ</t>
    </rPh>
    <rPh sb="6" eb="8">
      <t>ホンジョウ</t>
    </rPh>
    <phoneticPr fontId="7"/>
  </si>
  <si>
    <t>柔剣道場</t>
    <rPh sb="0" eb="1">
      <t>ヤワ</t>
    </rPh>
    <rPh sb="1" eb="4">
      <t>ケンドウジョウ</t>
    </rPh>
    <phoneticPr fontId="7"/>
  </si>
  <si>
    <t>13-13   市内の指定文化財</t>
    <phoneticPr fontId="7"/>
  </si>
  <si>
    <t>指　　定　　対　　象　　物</t>
  </si>
  <si>
    <t>所  在  地</t>
  </si>
  <si>
    <t>2</t>
    <phoneticPr fontId="7"/>
  </si>
  <si>
    <t>3</t>
    <phoneticPr fontId="7"/>
  </si>
  <si>
    <t>4</t>
    <phoneticPr fontId="7"/>
  </si>
  <si>
    <t>（令和6年5月1日現在）</t>
    <rPh sb="1" eb="2">
      <t>レイ</t>
    </rPh>
    <rPh sb="2" eb="3">
      <t>ワ</t>
    </rPh>
    <rPh sb="4" eb="5">
      <t>ネン</t>
    </rPh>
    <phoneticPr fontId="17"/>
  </si>
  <si>
    <t>区　　　分</t>
  </si>
  <si>
    <t>学 校 数</t>
  </si>
  <si>
    <t>教 員 数</t>
  </si>
  <si>
    <t>在　　学　　者　　数</t>
  </si>
  <si>
    <t>１校平均</t>
  </si>
  <si>
    <t>１教員当たり</t>
  </si>
  <si>
    <t>（市立）</t>
    <rPh sb="1" eb="3">
      <t>イチリツ</t>
    </rPh>
    <phoneticPr fontId="7"/>
  </si>
  <si>
    <t>資料：学校基本調査（学校教育課）</t>
  </si>
  <si>
    <t>（各年5月1日現在、指数：令和2年＝100）</t>
    <rPh sb="1" eb="2">
      <t>カク</t>
    </rPh>
    <rPh sb="2" eb="3">
      <t>ネン</t>
    </rPh>
    <rPh sb="13" eb="15">
      <t>レイワ</t>
    </rPh>
    <phoneticPr fontId="7"/>
  </si>
  <si>
    <t>小　　　学　　　校</t>
  </si>
  <si>
    <t>中　　　学　　　校</t>
  </si>
  <si>
    <t>令和</t>
    <rPh sb="0" eb="2">
      <t>レイワ</t>
    </rPh>
    <phoneticPr fontId="7"/>
  </si>
  <si>
    <t>年</t>
    <rPh sb="0" eb="1">
      <t>ネン</t>
    </rPh>
    <phoneticPr fontId="7"/>
  </si>
  <si>
    <t>5</t>
    <phoneticPr fontId="7"/>
  </si>
  <si>
    <t>6</t>
    <phoneticPr fontId="7"/>
  </si>
  <si>
    <t>（令和6年5月1日現在）</t>
    <rPh sb="1" eb="3">
      <t>レイワ</t>
    </rPh>
    <rPh sb="4" eb="5">
      <t>ネン</t>
    </rPh>
    <phoneticPr fontId="17"/>
  </si>
  <si>
    <t>園　　　　名</t>
  </si>
  <si>
    <t>園　　　児　　　数</t>
  </si>
  <si>
    <t>本　務</t>
  </si>
  <si>
    <t>３ 歳</t>
  </si>
  <si>
    <t>４ 歳</t>
  </si>
  <si>
    <t>５ 歳</t>
  </si>
  <si>
    <t>（令和6年5月1日現在）</t>
    <rPh sb="1" eb="2">
      <t>レイ</t>
    </rPh>
    <rPh sb="2" eb="3">
      <t>ワ</t>
    </rPh>
    <rPh sb="4" eb="5">
      <t>ネン</t>
    </rPh>
    <phoneticPr fontId="18"/>
  </si>
  <si>
    <t>　   児　  童　  数　　　　</t>
  </si>
  <si>
    <t>その他の</t>
  </si>
  <si>
    <t>職員数</t>
  </si>
  <si>
    <t>光陵</t>
    <rPh sb="0" eb="2">
      <t>コウリョウ</t>
    </rPh>
    <phoneticPr fontId="7"/>
  </si>
  <si>
    <t>　資料：学校基本調査（学校教育課）</t>
    <rPh sb="11" eb="13">
      <t>ガッコウ</t>
    </rPh>
    <rPh sb="13" eb="15">
      <t>キョウイク</t>
    </rPh>
    <rPh sb="15" eb="16">
      <t>カ</t>
    </rPh>
    <phoneticPr fontId="18"/>
  </si>
  <si>
    <t>　   生　　徒　  数　　　　</t>
    <rPh sb="4" eb="5">
      <t>ショウ</t>
    </rPh>
    <rPh sb="7" eb="8">
      <t>タダ</t>
    </rPh>
    <phoneticPr fontId="18"/>
  </si>
  <si>
    <t>-</t>
    <phoneticPr fontId="7"/>
  </si>
  <si>
    <t>（令和6年5月1日現在）</t>
    <rPh sb="1" eb="3">
      <t>レイワ</t>
    </rPh>
    <rPh sb="4" eb="5">
      <t>ネン</t>
    </rPh>
    <phoneticPr fontId="18"/>
  </si>
  <si>
    <t>(県立)  
鞍手竜徳高校</t>
    <rPh sb="7" eb="9">
      <t>クラテ</t>
    </rPh>
    <rPh sb="9" eb="10">
      <t>リュウ</t>
    </rPh>
    <rPh sb="10" eb="11">
      <t>トク</t>
    </rPh>
    <rPh sb="11" eb="13">
      <t>コウコウ</t>
    </rPh>
    <phoneticPr fontId="7"/>
  </si>
  <si>
    <t>年　次</t>
  </si>
  <si>
    <t>進　学　者</t>
  </si>
  <si>
    <t>就　職　者</t>
  </si>
  <si>
    <t>そ　の　他</t>
  </si>
  <si>
    <t>実 数</t>
  </si>
  <si>
    <t>令和 元 年度</t>
    <rPh sb="0" eb="1">
      <t>レイ</t>
    </rPh>
    <rPh sb="1" eb="2">
      <t>ワ</t>
    </rPh>
    <rPh sb="3" eb="4">
      <t>ガン</t>
    </rPh>
    <rPh sb="5" eb="7">
      <t>ネンド</t>
    </rPh>
    <phoneticPr fontId="7"/>
  </si>
  <si>
    <t>※就職進学者は就職者に含む。</t>
    <phoneticPr fontId="7"/>
  </si>
  <si>
    <t>年　度</t>
  </si>
  <si>
    <t>蔵　　書　　冊　　数</t>
  </si>
  <si>
    <t>貸　　出 　冊　　数</t>
  </si>
  <si>
    <t>貸 出 者</t>
  </si>
  <si>
    <t>児　童</t>
  </si>
  <si>
    <t>令和元年度</t>
    <rPh sb="0" eb="1">
      <t>レイ</t>
    </rPh>
    <rPh sb="1" eb="2">
      <t>ワ</t>
    </rPh>
    <rPh sb="2" eb="4">
      <t>ガンネン</t>
    </rPh>
    <rPh sb="4" eb="5">
      <t>ド</t>
    </rPh>
    <phoneticPr fontId="7"/>
  </si>
  <si>
    <t>蔵　　書　　冊　　数</t>
    <phoneticPr fontId="7"/>
  </si>
  <si>
    <t>資料：社会教育課「図書館要覧」</t>
    <rPh sb="3" eb="5">
      <t>シャカイ</t>
    </rPh>
    <rPh sb="5" eb="8">
      <t>キョウイクカ</t>
    </rPh>
    <rPh sb="9" eb="12">
      <t>トショカン</t>
    </rPh>
    <rPh sb="12" eb="14">
      <t>ヨウラン</t>
    </rPh>
    <phoneticPr fontId="17"/>
  </si>
  <si>
    <t>年　　　度</t>
  </si>
  <si>
    <t>令和</t>
    <rPh sb="0" eb="1">
      <t>レイ</t>
    </rPh>
    <rPh sb="1" eb="2">
      <t>ワ</t>
    </rPh>
    <phoneticPr fontId="7"/>
  </si>
  <si>
    <t>元</t>
    <rPh sb="0" eb="1">
      <t>ガン</t>
    </rPh>
    <phoneticPr fontId="7"/>
  </si>
  <si>
    <t>年度</t>
    <rPh sb="0" eb="2">
      <t>ネンド</t>
    </rPh>
    <phoneticPr fontId="17"/>
  </si>
  <si>
    <t>（単位：回・人）</t>
  </si>
  <si>
    <t>年度</t>
    <rPh sb="0" eb="2">
      <t>ネンド</t>
    </rPh>
    <phoneticPr fontId="7"/>
  </si>
  <si>
    <t>（令和6年2月1日現在）</t>
    <rPh sb="1" eb="2">
      <t>レイ</t>
    </rPh>
    <rPh sb="2" eb="3">
      <t>ワ</t>
    </rPh>
    <phoneticPr fontId="7"/>
  </si>
  <si>
    <t>指 定 別</t>
  </si>
  <si>
    <t>総 数</t>
    <rPh sb="0" eb="1">
      <t>ソウ</t>
    </rPh>
    <rPh sb="2" eb="3">
      <t>スウ</t>
    </rPh>
    <phoneticPr fontId="17"/>
  </si>
  <si>
    <t>有　　　　　　　　　　形</t>
  </si>
  <si>
    <t>無 形</t>
    <rPh sb="0" eb="1">
      <t>ム</t>
    </rPh>
    <rPh sb="2" eb="3">
      <t>カタチ</t>
    </rPh>
    <phoneticPr fontId="17"/>
  </si>
  <si>
    <t>民  俗</t>
    <rPh sb="0" eb="1">
      <t>タミ</t>
    </rPh>
    <rPh sb="3" eb="4">
      <t>ゾク</t>
    </rPh>
    <phoneticPr fontId="17"/>
  </si>
  <si>
    <t>天　然</t>
  </si>
  <si>
    <t>史 跡</t>
    <rPh sb="0" eb="1">
      <t>シ</t>
    </rPh>
    <rPh sb="2" eb="3">
      <t>アト</t>
    </rPh>
    <phoneticPr fontId="17"/>
  </si>
  <si>
    <t>彫　刻</t>
  </si>
  <si>
    <t>書跡・古文書</t>
    <rPh sb="3" eb="6">
      <t>コモンジョ</t>
    </rPh>
    <phoneticPr fontId="17"/>
  </si>
  <si>
    <t>有 形</t>
    <rPh sb="0" eb="1">
      <t>ユウ</t>
    </rPh>
    <rPh sb="2" eb="3">
      <t>カタチ</t>
    </rPh>
    <phoneticPr fontId="17"/>
  </si>
  <si>
    <t>記念物</t>
  </si>
  <si>
    <t>国指定</t>
  </si>
  <si>
    <t>国登録</t>
    <rPh sb="0" eb="1">
      <t>クニ</t>
    </rPh>
    <rPh sb="1" eb="3">
      <t>トウロク</t>
    </rPh>
    <phoneticPr fontId="17"/>
  </si>
  <si>
    <t>県指定</t>
  </si>
  <si>
    <t>市指定</t>
  </si>
  <si>
    <t>　　 　　　　　　　　　　　　</t>
  </si>
  <si>
    <t>　　平八月祭り保存会</t>
    <rPh sb="2" eb="3">
      <t>タイラ</t>
    </rPh>
    <rPh sb="3" eb="5">
      <t>ハチガツ</t>
    </rPh>
    <rPh sb="5" eb="6">
      <t>マツリ</t>
    </rPh>
    <rPh sb="7" eb="9">
      <t>ホゾン</t>
    </rPh>
    <rPh sb="9" eb="10">
      <t>カイ</t>
    </rPh>
    <phoneticPr fontId="7"/>
  </si>
  <si>
    <t xml:space="preserve">　　 　　　　   </t>
  </si>
  <si>
    <t>倉久</t>
    <rPh sb="0" eb="2">
      <t>クラヒサ</t>
    </rPh>
    <phoneticPr fontId="7"/>
  </si>
  <si>
    <t>宮永　　　　　　　(九州歴史資料館へ寄託)</t>
    <rPh sb="0" eb="2">
      <t>ミヤナガ</t>
    </rPh>
    <phoneticPr fontId="7"/>
  </si>
  <si>
    <t>　  　　　　　　　　　　　　　</t>
  </si>
  <si>
    <t>山口1580番地　　　　　　山口八幡宮</t>
    <rPh sb="0" eb="2">
      <t>ヤマグチ</t>
    </rPh>
    <rPh sb="6" eb="8">
      <t>バンチ</t>
    </rPh>
    <rPh sb="14" eb="16">
      <t>ヤマグチ</t>
    </rPh>
    <rPh sb="16" eb="19">
      <t>ハチマングウ</t>
    </rPh>
    <phoneticPr fontId="7"/>
  </si>
  <si>
    <t>九条袈裟（花車袈裟）</t>
  </si>
  <si>
    <t>　　  瑞石寺</t>
    <rPh sb="4" eb="5">
      <t>ズイ</t>
    </rPh>
    <rPh sb="6" eb="7">
      <t>イシテラ</t>
    </rPh>
    <phoneticPr fontId="7"/>
  </si>
  <si>
    <t>上大隈573番地</t>
    <rPh sb="0" eb="3">
      <t>カミオオクマ</t>
    </rPh>
    <rPh sb="6" eb="8">
      <t>バンチ</t>
    </rPh>
    <phoneticPr fontId="7"/>
  </si>
  <si>
    <t>黒丸1363番地　　　　　　平山寺</t>
    <rPh sb="0" eb="2">
      <t>クロマル</t>
    </rPh>
    <rPh sb="6" eb="8">
      <t>バンチ</t>
    </rPh>
    <rPh sb="14" eb="16">
      <t>ヒラヤマ</t>
    </rPh>
    <rPh sb="16" eb="17">
      <t>テラ</t>
    </rPh>
    <phoneticPr fontId="7"/>
  </si>
  <si>
    <t>宮永11番地1　　宮若市文化財収蔵・展示・交流センター</t>
    <rPh sb="0" eb="2">
      <t>ミヤナガ</t>
    </rPh>
    <rPh sb="4" eb="6">
      <t>バンチ</t>
    </rPh>
    <rPh sb="9" eb="27">
      <t>トレ</t>
    </rPh>
    <phoneticPr fontId="7"/>
  </si>
  <si>
    <t>下1150番地　　　　　　　日吉神社</t>
    <rPh sb="0" eb="1">
      <t>シモ</t>
    </rPh>
    <rPh sb="5" eb="7">
      <t>バンチ</t>
    </rPh>
    <rPh sb="14" eb="16">
      <t>ヒヨシ</t>
    </rPh>
    <rPh sb="16" eb="18">
      <t>ジンジャ</t>
    </rPh>
    <phoneticPr fontId="7"/>
  </si>
  <si>
    <t>資料提供：社会教育課</t>
    <rPh sb="2" eb="4">
      <t>テイキョウ</t>
    </rPh>
    <rPh sb="5" eb="7">
      <t>シャカイ</t>
    </rPh>
    <rPh sb="7" eb="10">
      <t>キョウイクカ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</si>
</sst>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176" formatCode="#,##0.0;\-#,##0.0;&quot;－&quot;"/>
    <numFmt numFmtId="177" formatCode="#,##0.0_ ;[Red]\-#,##0.0\ "/>
    <numFmt numFmtId="178" formatCode="#,##0.0_);[Red]\(#,##0.0\)"/>
    <numFmt numFmtId="179" formatCode="#,##0;&quot;△&quot;#,##0"/>
    <numFmt numFmtId="180" formatCode="#,##0;\-#,##0;&quot;－&quot;"/>
    <numFmt numFmtId="181" formatCode="#,##0_ "/>
    <numFmt numFmtId="182" formatCode="#,##0_ ;[Red]\-#,##0\ "/>
    <numFmt numFmtId="183" formatCode="#,##0_);[Red]\(#,##0\)"/>
    <numFmt numFmtId="184" formatCode="0.0"/>
    <numFmt numFmtId="185" formatCode="0.0_ "/>
    <numFmt numFmtId="186" formatCode="0.0_);[Red]\(0.0\)"/>
    <numFmt numFmtId="187" formatCode="0;0;"/>
    <numFmt numFmtId="188" formatCode="0_);[Red]\(0\)"/>
    <numFmt numFmtId="189" formatCode="_ * #,##0.0_ ;_ * \-#,##0.0_ ;_ * &quot;-&quot;_ ;_ @_ "/>
    <numFmt numFmtId="191" formatCode="_ * #,##0.0_ ;_ * \-#,##0.0_ ;_ * &quot;-&quot;??_ ;_ @_ "/>
    <numFmt numFmtId="192" formatCode="#,##0;&quot;△&quot;#,##0;&quot;-&quot;"/>
  </numFmts>
  <fonts count="24">
    <font>
      <sz val="11"/>
      <color theme="1"/>
      <name val="ＭＳ Ｐゴシック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6"/>
      <name val="Osaka"/>
      <family val="3"/>
      <charset val="128"/>
    </font>
    <font>
      <sz val="6"/>
      <name val="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Osaka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30">
    <xf numFmtId="0" fontId="0" fillId="0" borderId="0">
      <alignment vertical="center"/>
    </xf>
    <xf numFmtId="9" fontId="1" fillId="0" borderId="0" applyFill="0" applyBorder="0" applyAlignment="0" applyProtection="0">
      <alignment vertical="center"/>
    </xf>
    <xf numFmtId="9" fontId="2" fillId="0" borderId="0" applyFill="0" applyBorder="0" applyAlignment="0" applyProtection="0">
      <alignment vertical="center"/>
    </xf>
    <xf numFmtId="9" fontId="1" fillId="0" borderId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/>
    <xf numFmtId="0" fontId="5" fillId="0" borderId="0"/>
    <xf numFmtId="0" fontId="2" fillId="0" borderId="0"/>
    <xf numFmtId="0" fontId="1" fillId="0" borderId="0">
      <alignment vertical="center"/>
    </xf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6" fillId="0" borderId="0"/>
    <xf numFmtId="0" fontId="1" fillId="0" borderId="0">
      <alignment vertical="center"/>
    </xf>
    <xf numFmtId="0" fontId="1" fillId="0" borderId="0"/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450">
    <xf numFmtId="0" fontId="0" fillId="0" borderId="0" xfId="0">
      <alignment vertical="center"/>
    </xf>
    <xf numFmtId="0" fontId="8" fillId="0" borderId="0" xfId="22" applyFont="1" applyAlignment="1">
      <alignment vertical="center"/>
    </xf>
    <xf numFmtId="0" fontId="5" fillId="0" borderId="0" xfId="22" applyFont="1" applyAlignment="1">
      <alignment vertical="center"/>
    </xf>
    <xf numFmtId="0" fontId="5" fillId="0" borderId="0" xfId="18" applyFont="1" applyAlignment="1">
      <alignment horizontal="center" vertical="center"/>
    </xf>
    <xf numFmtId="0" fontId="9" fillId="0" borderId="0" xfId="18" applyFont="1" applyFill="1" applyAlignment="1">
      <alignment vertical="center"/>
    </xf>
    <xf numFmtId="0" fontId="10" fillId="0" borderId="0" xfId="18" applyFont="1" applyFill="1" applyAlignment="1">
      <alignment horizontal="left" vertical="center"/>
    </xf>
    <xf numFmtId="0" fontId="8" fillId="0" borderId="0" xfId="18" applyFont="1" applyBorder="1" applyAlignment="1"/>
    <xf numFmtId="0" fontId="11" fillId="0" borderId="0" xfId="18" applyFont="1" applyFill="1" applyAlignment="1">
      <alignment horizontal="centerContinuous" vertical="center"/>
    </xf>
    <xf numFmtId="0" fontId="8" fillId="0" borderId="0" xfId="18" applyFont="1" applyFill="1" applyAlignment="1">
      <alignment horizontal="centerContinuous" vertical="center"/>
    </xf>
    <xf numFmtId="186" fontId="8" fillId="0" borderId="0" xfId="0" applyNumberFormat="1" applyFont="1" applyFill="1" applyBorder="1" applyAlignment="1"/>
    <xf numFmtId="0" fontId="12" fillId="0" borderId="0" xfId="22" applyFont="1" applyAlignment="1">
      <alignment horizontal="right" vertical="center"/>
    </xf>
    <xf numFmtId="0" fontId="8" fillId="0" borderId="0" xfId="22" applyFont="1" applyAlignment="1"/>
    <xf numFmtId="0" fontId="5" fillId="0" borderId="0" xfId="18" applyFont="1" applyFill="1" applyBorder="1" applyAlignment="1">
      <alignment horizontal="center"/>
    </xf>
    <xf numFmtId="0" fontId="13" fillId="0" borderId="0" xfId="18" applyFont="1" applyFill="1" applyAlignment="1">
      <alignment horizontal="centerContinuous" vertical="center"/>
    </xf>
    <xf numFmtId="0" fontId="8" fillId="0" borderId="16" xfId="18" applyFont="1" applyBorder="1" applyAlignment="1">
      <alignment vertical="center"/>
    </xf>
    <xf numFmtId="0" fontId="8" fillId="0" borderId="0" xfId="18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Continuous"/>
    </xf>
    <xf numFmtId="0" fontId="5" fillId="0" borderId="0" xfId="18" applyFont="1" applyFill="1" applyAlignment="1">
      <alignment horizontal="centerContinuous" vertical="center"/>
    </xf>
    <xf numFmtId="0" fontId="8" fillId="0" borderId="8" xfId="0" applyFont="1" applyFill="1" applyBorder="1" applyAlignment="1">
      <alignment horizontal="right"/>
    </xf>
    <xf numFmtId="0" fontId="8" fillId="0" borderId="9" xfId="18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0" fontId="8" fillId="0" borderId="0" xfId="22" applyFont="1" applyAlignment="1">
      <alignment horizontal="right" vertical="center"/>
    </xf>
    <xf numFmtId="0" fontId="8" fillId="0" borderId="0" xfId="18" applyFont="1" applyFill="1" applyBorder="1" applyAlignment="1">
      <alignment horizontal="right" vertical="center"/>
    </xf>
    <xf numFmtId="184" fontId="5" fillId="0" borderId="0" xfId="18" applyNumberFormat="1" applyFont="1" applyFill="1" applyAlignment="1"/>
    <xf numFmtId="184" fontId="5" fillId="0" borderId="0" xfId="18" applyNumberFormat="1" applyFont="1" applyFill="1" applyBorder="1" applyAlignment="1">
      <alignment vertical="center"/>
    </xf>
    <xf numFmtId="184" fontId="5" fillId="0" borderId="0" xfId="18" applyNumberFormat="1" applyFont="1" applyFill="1" applyAlignment="1">
      <alignment vertical="center"/>
    </xf>
    <xf numFmtId="0" fontId="12" fillId="0" borderId="0" xfId="18" applyFont="1" applyFill="1" applyAlignment="1">
      <alignment horizontal="center" vertical="center"/>
    </xf>
    <xf numFmtId="0" fontId="12" fillId="0" borderId="0" xfId="18" applyFont="1" applyFill="1" applyAlignment="1">
      <alignment vertical="center"/>
    </xf>
    <xf numFmtId="0" fontId="12" fillId="0" borderId="0" xfId="18" applyFont="1" applyFill="1" applyBorder="1" applyAlignment="1">
      <alignment vertical="center"/>
    </xf>
    <xf numFmtId="0" fontId="8" fillId="0" borderId="0" xfId="18" applyFont="1" applyFill="1" applyAlignment="1">
      <alignment horizontal="center" vertical="center"/>
    </xf>
    <xf numFmtId="0" fontId="8" fillId="0" borderId="0" xfId="18" applyFont="1" applyFill="1" applyBorder="1" applyAlignment="1">
      <alignment horizontal="center" shrinkToFit="1"/>
    </xf>
    <xf numFmtId="181" fontId="8" fillId="0" borderId="20" xfId="18" applyNumberFormat="1" applyFont="1" applyFill="1" applyBorder="1" applyAlignment="1">
      <alignment horizontal="right"/>
    </xf>
    <xf numFmtId="181" fontId="8" fillId="0" borderId="8" xfId="18" applyNumberFormat="1" applyFont="1" applyFill="1" applyBorder="1" applyAlignment="1">
      <alignment horizontal="right"/>
    </xf>
    <xf numFmtId="181" fontId="8" fillId="0" borderId="14" xfId="18" applyNumberFormat="1" applyFont="1" applyFill="1" applyBorder="1" applyAlignment="1">
      <alignment horizontal="right"/>
    </xf>
    <xf numFmtId="181" fontId="8" fillId="0" borderId="0" xfId="18" applyNumberFormat="1" applyFont="1" applyFill="1" applyBorder="1" applyAlignment="1">
      <alignment horizontal="right"/>
    </xf>
    <xf numFmtId="3" fontId="12" fillId="0" borderId="0" xfId="18" applyNumberFormat="1" applyFont="1" applyFill="1" applyAlignment="1">
      <alignment horizontal="center" vertical="center"/>
    </xf>
    <xf numFmtId="3" fontId="12" fillId="0" borderId="0" xfId="18" applyNumberFormat="1" applyFont="1" applyFill="1" applyAlignment="1">
      <alignment horizontal="center" vertical="center"/>
    </xf>
    <xf numFmtId="181" fontId="12" fillId="0" borderId="0" xfId="18" applyNumberFormat="1" applyFont="1" applyFill="1" applyAlignment="1">
      <alignment horizontal="center" vertical="center"/>
    </xf>
    <xf numFmtId="0" fontId="12" fillId="0" borderId="0" xfId="18" applyFont="1" applyAlignment="1">
      <alignment vertical="center" shrinkToFit="1"/>
    </xf>
    <xf numFmtId="0" fontId="12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Continuous" vertical="center"/>
    </xf>
    <xf numFmtId="49" fontId="12" fillId="0" borderId="0" xfId="18" applyNumberFormat="1" applyFont="1" applyBorder="1" applyAlignment="1">
      <alignment horizontal="center"/>
    </xf>
    <xf numFmtId="183" fontId="12" fillId="0" borderId="0" xfId="13" applyNumberFormat="1" applyFont="1" applyBorder="1" applyAlignment="1">
      <alignment horizontal="right"/>
    </xf>
    <xf numFmtId="180" fontId="12" fillId="0" borderId="0" xfId="18" applyNumberFormat="1" applyFont="1" applyBorder="1" applyAlignment="1">
      <alignment horizontal="right"/>
    </xf>
    <xf numFmtId="186" fontId="12" fillId="0" borderId="0" xfId="0" applyNumberFormat="1" applyFont="1" applyFill="1" applyBorder="1" applyAlignment="1"/>
    <xf numFmtId="176" fontId="12" fillId="0" borderId="0" xfId="18" applyNumberFormat="1" applyFont="1" applyBorder="1" applyAlignment="1">
      <alignment horizontal="right"/>
    </xf>
    <xf numFmtId="0" fontId="12" fillId="0" borderId="0" xfId="18" applyNumberFormat="1" applyFont="1" applyFill="1" applyBorder="1" applyAlignment="1">
      <alignment horizontal="right"/>
    </xf>
    <xf numFmtId="186" fontId="12" fillId="0" borderId="0" xfId="0" applyNumberFormat="1" applyFont="1" applyBorder="1" applyAlignment="1">
      <alignment horizontal="right"/>
    </xf>
    <xf numFmtId="41" fontId="12" fillId="0" borderId="0" xfId="21" applyNumberFormat="1" applyFont="1" applyBorder="1" applyAlignment="1">
      <alignment horizontal="right"/>
    </xf>
    <xf numFmtId="187" fontId="12" fillId="0" borderId="0" xfId="21" applyNumberFormat="1" applyFont="1" applyAlignment="1">
      <alignment vertical="center"/>
    </xf>
    <xf numFmtId="182" fontId="8" fillId="0" borderId="0" xfId="8" applyNumberFormat="1" applyFont="1" applyFill="1" applyBorder="1" applyAlignment="1"/>
    <xf numFmtId="0" fontId="8" fillId="0" borderId="0" xfId="21" applyFont="1" applyBorder="1" applyAlignment="1">
      <alignment horizontal="left" wrapText="1" shrinkToFit="1"/>
    </xf>
    <xf numFmtId="0" fontId="12" fillId="0" borderId="16" xfId="21" applyFont="1" applyBorder="1" applyAlignment="1">
      <alignment vertical="center"/>
    </xf>
    <xf numFmtId="0" fontId="12" fillId="0" borderId="4" xfId="21" applyFont="1" applyBorder="1" applyAlignment="1">
      <alignment horizontal="center" vertical="center"/>
    </xf>
    <xf numFmtId="0" fontId="14" fillId="0" borderId="5" xfId="21" applyFont="1" applyBorder="1" applyAlignment="1">
      <alignment horizontal="center"/>
    </xf>
    <xf numFmtId="0" fontId="12" fillId="0" borderId="5" xfId="21" applyFont="1" applyBorder="1" applyAlignment="1">
      <alignment horizontal="left"/>
    </xf>
    <xf numFmtId="0" fontId="12" fillId="0" borderId="5" xfId="21" applyFont="1" applyBorder="1" applyAlignment="1">
      <alignment horizontal="right"/>
    </xf>
    <xf numFmtId="0" fontId="12" fillId="0" borderId="5" xfId="21" applyFont="1" applyBorder="1" applyAlignment="1">
      <alignment horizontal="center"/>
    </xf>
    <xf numFmtId="0" fontId="8" fillId="0" borderId="8" xfId="21" applyFont="1" applyBorder="1" applyAlignment="1">
      <alignment horizontal="center"/>
    </xf>
    <xf numFmtId="0" fontId="8" fillId="0" borderId="9" xfId="18" applyFont="1" applyFill="1" applyBorder="1" applyAlignment="1">
      <alignment horizontal="center" vertical="center"/>
    </xf>
    <xf numFmtId="0" fontId="14" fillId="0" borderId="0" xfId="21" applyFont="1" applyBorder="1" applyAlignment="1">
      <alignment horizontal="center"/>
    </xf>
    <xf numFmtId="0" fontId="12" fillId="0" borderId="0" xfId="21" applyFont="1" applyBorder="1" applyAlignment="1">
      <alignment horizontal="center"/>
    </xf>
    <xf numFmtId="0" fontId="12" fillId="0" borderId="9" xfId="21" applyFont="1" applyBorder="1" applyAlignment="1">
      <alignment horizontal="center" vertical="center"/>
    </xf>
    <xf numFmtId="0" fontId="12" fillId="0" borderId="9" xfId="21" applyFont="1" applyBorder="1" applyAlignment="1">
      <alignment horizontal="centerContinuous" vertical="center"/>
    </xf>
    <xf numFmtId="0" fontId="12" fillId="0" borderId="18" xfId="21" applyFont="1" applyBorder="1" applyAlignment="1">
      <alignment horizontal="center" vertical="center"/>
    </xf>
    <xf numFmtId="183" fontId="14" fillId="0" borderId="20" xfId="9" applyNumberFormat="1" applyFont="1" applyBorder="1" applyAlignment="1"/>
    <xf numFmtId="183" fontId="12" fillId="0" borderId="8" xfId="9" applyNumberFormat="1" applyFont="1" applyBorder="1" applyAlignment="1"/>
    <xf numFmtId="38" fontId="12" fillId="0" borderId="9" xfId="9" applyFont="1" applyBorder="1" applyAlignment="1">
      <alignment vertical="center"/>
    </xf>
    <xf numFmtId="0" fontId="12" fillId="0" borderId="2" xfId="21" applyFont="1" applyBorder="1" applyAlignment="1">
      <alignment horizontal="centerContinuous" vertical="center"/>
    </xf>
    <xf numFmtId="0" fontId="12" fillId="0" borderId="9" xfId="21" applyFont="1" applyBorder="1" applyAlignment="1">
      <alignment horizontal="distributed" vertical="center"/>
    </xf>
    <xf numFmtId="183" fontId="14" fillId="0" borderId="14" xfId="9" applyNumberFormat="1" applyFont="1" applyBorder="1" applyAlignment="1"/>
    <xf numFmtId="183" fontId="12" fillId="0" borderId="0" xfId="9" applyNumberFormat="1" applyFont="1" applyBorder="1" applyAlignment="1"/>
    <xf numFmtId="38" fontId="12" fillId="0" borderId="2" xfId="9" applyFont="1" applyBorder="1" applyAlignment="1">
      <alignment vertical="center"/>
    </xf>
    <xf numFmtId="0" fontId="12" fillId="0" borderId="4" xfId="21" applyFont="1" applyBorder="1" applyAlignment="1">
      <alignment horizontal="centerContinuous" vertical="center"/>
    </xf>
    <xf numFmtId="183" fontId="12" fillId="0" borderId="0" xfId="9" applyNumberFormat="1" applyFont="1" applyBorder="1" applyAlignment="1">
      <alignment vertical="center"/>
    </xf>
    <xf numFmtId="0" fontId="12" fillId="0" borderId="8" xfId="21" applyFont="1" applyBorder="1" applyAlignment="1">
      <alignment horizontal="center" vertical="center"/>
    </xf>
    <xf numFmtId="0" fontId="12" fillId="0" borderId="0" xfId="21" applyFont="1" applyAlignment="1">
      <alignment horizontal="left" vertical="center"/>
    </xf>
    <xf numFmtId="0" fontId="15" fillId="0" borderId="0" xfId="18" applyFont="1" applyFill="1" applyBorder="1" applyAlignment="1"/>
    <xf numFmtId="0" fontId="8" fillId="0" borderId="0" xfId="18" applyFont="1" applyFill="1" applyAlignment="1">
      <alignment horizontal="left" vertical="center"/>
    </xf>
    <xf numFmtId="0" fontId="8" fillId="0" borderId="0" xfId="18" applyFont="1" applyBorder="1" applyAlignment="1">
      <alignment vertical="center"/>
    </xf>
    <xf numFmtId="183" fontId="8" fillId="0" borderId="8" xfId="0" applyNumberFormat="1" applyFont="1" applyFill="1" applyBorder="1" applyAlignment="1">
      <alignment horizontal="right"/>
    </xf>
    <xf numFmtId="183" fontId="8" fillId="0" borderId="0" xfId="0" applyNumberFormat="1" applyFont="1" applyFill="1" applyBorder="1" applyAlignment="1">
      <alignment horizontal="right"/>
    </xf>
    <xf numFmtId="186" fontId="8" fillId="0" borderId="0" xfId="0" applyNumberFormat="1" applyFont="1" applyFill="1" applyBorder="1" applyAlignment="1">
      <alignment horizontal="right"/>
    </xf>
    <xf numFmtId="41" fontId="8" fillId="0" borderId="0" xfId="18" applyNumberFormat="1" applyFont="1" applyFill="1" applyBorder="1" applyAlignment="1">
      <alignment horizontal="right"/>
    </xf>
    <xf numFmtId="0" fontId="16" fillId="0" borderId="0" xfId="18" applyFont="1" applyFill="1" applyAlignment="1">
      <alignment horizontal="center" vertical="center"/>
    </xf>
    <xf numFmtId="0" fontId="16" fillId="0" borderId="0" xfId="18" applyFont="1" applyFill="1" applyBorder="1" applyAlignment="1">
      <alignment vertical="center"/>
    </xf>
    <xf numFmtId="0" fontId="5" fillId="0" borderId="0" xfId="18" applyFont="1" applyFill="1" applyBorder="1" applyAlignment="1">
      <alignment vertical="center"/>
    </xf>
    <xf numFmtId="0" fontId="16" fillId="0" borderId="0" xfId="18" applyFont="1" applyFill="1" applyAlignment="1">
      <alignment vertical="center"/>
    </xf>
    <xf numFmtId="0" fontId="11" fillId="0" borderId="0" xfId="18" applyFont="1" applyFill="1" applyBorder="1" applyAlignment="1">
      <alignment horizontal="centerContinuous" vertical="center"/>
    </xf>
    <xf numFmtId="49" fontId="8" fillId="0" borderId="14" xfId="18" applyNumberFormat="1" applyFont="1" applyFill="1" applyBorder="1" applyAlignment="1">
      <alignment horizontal="left" vertical="center"/>
    </xf>
    <xf numFmtId="0" fontId="8" fillId="0" borderId="0" xfId="18" applyFont="1" applyFill="1" applyBorder="1" applyAlignment="1">
      <alignment horizontal="centerContinuous" vertical="center"/>
    </xf>
    <xf numFmtId="3" fontId="8" fillId="0" borderId="0" xfId="0" applyNumberFormat="1" applyFont="1" applyFill="1" applyBorder="1" applyAlignment="1">
      <alignment horizontal="left" vertical="center"/>
    </xf>
    <xf numFmtId="3" fontId="8" fillId="0" borderId="0" xfId="21" applyNumberFormat="1" applyFont="1" applyBorder="1" applyAlignment="1">
      <alignment horizontal="right" vertical="center"/>
    </xf>
    <xf numFmtId="3" fontId="16" fillId="0" borderId="0" xfId="18" applyNumberFormat="1" applyFont="1" applyFill="1" applyAlignment="1">
      <alignment horizontal="right" vertical="center"/>
    </xf>
    <xf numFmtId="3" fontId="8" fillId="0" borderId="0" xfId="0" applyNumberFormat="1" applyFont="1" applyFill="1" applyBorder="1" applyAlignment="1">
      <alignment horizontal="centerContinuous" vertical="center"/>
    </xf>
    <xf numFmtId="3" fontId="8" fillId="0" borderId="0" xfId="0" applyNumberFormat="1" applyFont="1" applyFill="1" applyAlignment="1">
      <alignment horizontal="left" vertical="center"/>
    </xf>
    <xf numFmtId="49" fontId="8" fillId="0" borderId="0" xfId="5" applyNumberFormat="1" applyFont="1" applyFill="1" applyBorder="1" applyAlignment="1">
      <alignment horizontal="right" vertical="center"/>
    </xf>
    <xf numFmtId="49" fontId="12" fillId="0" borderId="0" xfId="18" applyNumberFormat="1" applyFont="1" applyFill="1" applyAlignment="1">
      <alignment horizontal="right" vertical="center"/>
    </xf>
    <xf numFmtId="0" fontId="8" fillId="0" borderId="0" xfId="18" applyFont="1"/>
    <xf numFmtId="0" fontId="5" fillId="0" borderId="0" xfId="18" applyFont="1"/>
    <xf numFmtId="0" fontId="5" fillId="0" borderId="0" xfId="18" applyFont="1" applyAlignment="1">
      <alignment horizontal="center" vertical="center" shrinkToFit="1"/>
    </xf>
    <xf numFmtId="0" fontId="5" fillId="0" borderId="0" xfId="18" applyFont="1" applyBorder="1" applyAlignment="1"/>
    <xf numFmtId="0" fontId="13" fillId="0" borderId="0" xfId="18" applyFont="1" applyAlignment="1">
      <alignment horizontal="centerContinuous"/>
    </xf>
    <xf numFmtId="0" fontId="5" fillId="0" borderId="0" xfId="18" applyFont="1" applyAlignment="1">
      <alignment horizontal="centerContinuous"/>
    </xf>
    <xf numFmtId="0" fontId="8" fillId="0" borderId="0" xfId="18" applyFont="1" applyAlignment="1">
      <alignment horizontal="centerContinuous"/>
    </xf>
    <xf numFmtId="0" fontId="8" fillId="0" borderId="0" xfId="18" applyFont="1" applyBorder="1" applyAlignment="1">
      <alignment horizontal="center" vertical="center" shrinkToFit="1"/>
    </xf>
    <xf numFmtId="0" fontId="8" fillId="0" borderId="0" xfId="18" applyFont="1" applyBorder="1" applyAlignment="1">
      <alignment horizontal="center" vertical="center" wrapText="1" shrinkToFit="1"/>
    </xf>
    <xf numFmtId="38" fontId="5" fillId="0" borderId="0" xfId="6" applyFont="1" applyBorder="1" applyAlignment="1">
      <alignment horizontal="right"/>
    </xf>
    <xf numFmtId="38" fontId="5" fillId="0" borderId="0" xfId="6" applyFont="1" applyBorder="1" applyAlignment="1">
      <alignment horizontal="right" vertical="center"/>
    </xf>
    <xf numFmtId="0" fontId="12" fillId="0" borderId="0" xfId="18" applyFont="1" applyBorder="1" applyAlignment="1">
      <alignment horizontal="centerContinuous"/>
    </xf>
    <xf numFmtId="0" fontId="12" fillId="0" borderId="0" xfId="18" applyFont="1" applyBorder="1" applyAlignment="1">
      <alignment horizontal="center" vertical="center" wrapText="1" shrinkToFit="1"/>
    </xf>
    <xf numFmtId="182" fontId="12" fillId="0" borderId="0" xfId="6" applyNumberFormat="1" applyFont="1" applyFill="1" applyBorder="1" applyAlignment="1">
      <alignment horizontal="right"/>
    </xf>
    <xf numFmtId="182" fontId="12" fillId="0" borderId="0" xfId="6" applyNumberFormat="1" applyFont="1" applyBorder="1" applyAlignment="1"/>
    <xf numFmtId="0" fontId="5" fillId="0" borderId="0" xfId="22" applyFont="1" applyAlignment="1">
      <alignment horizontal="right" vertical="center"/>
    </xf>
    <xf numFmtId="0" fontId="5" fillId="0" borderId="0" xfId="18" applyFont="1" applyFill="1" applyAlignment="1">
      <alignment horizontal="left" vertical="center"/>
    </xf>
    <xf numFmtId="0" fontId="16" fillId="0" borderId="0" xfId="18" applyFont="1" applyFill="1" applyBorder="1" applyAlignment="1">
      <alignment horizontal="center" vertical="center" shrinkToFit="1"/>
    </xf>
    <xf numFmtId="0" fontId="16" fillId="0" borderId="0" xfId="18" applyFont="1" applyFill="1" applyBorder="1" applyAlignment="1">
      <alignment vertical="center" shrinkToFit="1"/>
    </xf>
    <xf numFmtId="0" fontId="8" fillId="0" borderId="0" xfId="18" applyFont="1" applyFill="1" applyBorder="1" applyAlignment="1">
      <alignment horizontal="left"/>
    </xf>
    <xf numFmtId="41" fontId="8" fillId="0" borderId="0" xfId="0" applyNumberFormat="1" applyFont="1" applyFill="1" applyBorder="1" applyAlignment="1">
      <alignment horizontal="right"/>
    </xf>
    <xf numFmtId="0" fontId="5" fillId="0" borderId="16" xfId="18" applyFont="1" applyBorder="1" applyAlignment="1">
      <alignment vertical="center"/>
    </xf>
    <xf numFmtId="0" fontId="12" fillId="0" borderId="16" xfId="18" applyFont="1" applyBorder="1" applyAlignment="1">
      <alignment horizontal="right" vertical="center"/>
    </xf>
    <xf numFmtId="49" fontId="16" fillId="0" borderId="0" xfId="18" applyNumberFormat="1" applyFont="1" applyBorder="1" applyAlignment="1">
      <alignment vertical="center"/>
    </xf>
    <xf numFmtId="0" fontId="8" fillId="0" borderId="0" xfId="18" applyFont="1" applyAlignment="1">
      <alignment vertical="center"/>
    </xf>
    <xf numFmtId="0" fontId="5" fillId="0" borderId="0" xfId="18" applyFont="1" applyAlignment="1">
      <alignment vertical="center"/>
    </xf>
    <xf numFmtId="0" fontId="16" fillId="0" borderId="0" xfId="18" applyFont="1" applyAlignment="1">
      <alignment horizontal="center" vertical="center"/>
    </xf>
    <xf numFmtId="0" fontId="16" fillId="0" borderId="0" xfId="18" applyFont="1" applyBorder="1" applyAlignment="1">
      <alignment vertical="center"/>
    </xf>
    <xf numFmtId="49" fontId="16" fillId="0" borderId="27" xfId="18" applyNumberFormat="1" applyFont="1" applyBorder="1" applyAlignment="1">
      <alignment vertical="center"/>
    </xf>
    <xf numFmtId="49" fontId="5" fillId="0" borderId="27" xfId="0" applyNumberFormat="1" applyFont="1" applyFill="1" applyBorder="1" applyAlignment="1">
      <alignment horizontal="center"/>
    </xf>
    <xf numFmtId="49" fontId="16" fillId="0" borderId="23" xfId="18" applyNumberFormat="1" applyFont="1" applyBorder="1" applyAlignment="1">
      <alignment vertical="center"/>
    </xf>
    <xf numFmtId="188" fontId="8" fillId="0" borderId="0" xfId="18" applyNumberFormat="1" applyFont="1" applyFill="1" applyBorder="1" applyAlignment="1">
      <alignment horizontal="right"/>
    </xf>
    <xf numFmtId="189" fontId="8" fillId="0" borderId="0" xfId="0" applyNumberFormat="1" applyFont="1" applyFill="1" applyBorder="1" applyAlignment="1">
      <alignment horizontal="right"/>
    </xf>
    <xf numFmtId="0" fontId="8" fillId="0" borderId="0" xfId="18" applyFont="1" applyFill="1" applyAlignment="1">
      <alignment horizontal="right" vertical="center"/>
    </xf>
    <xf numFmtId="191" fontId="8" fillId="0" borderId="0" xfId="0" applyNumberFormat="1" applyFont="1" applyFill="1" applyBorder="1" applyAlignment="1">
      <alignment horizontal="right"/>
    </xf>
    <xf numFmtId="0" fontId="8" fillId="0" borderId="0" xfId="18" applyFont="1" applyFill="1" applyBorder="1" applyAlignment="1">
      <alignment horizontal="right"/>
    </xf>
    <xf numFmtId="0" fontId="10" fillId="0" borderId="0" xfId="18" applyFont="1" applyFill="1" applyAlignment="1">
      <alignment horizontal="left" vertical="center"/>
    </xf>
    <xf numFmtId="0" fontId="12" fillId="0" borderId="0" xfId="0" applyNumberFormat="1" applyFont="1" applyBorder="1" applyAlignment="1">
      <alignment horizontal="center" vertical="center"/>
    </xf>
    <xf numFmtId="0" fontId="10" fillId="0" borderId="0" xfId="22" applyFont="1" applyBorder="1" applyAlignment="1">
      <alignment horizontal="left" vertical="center"/>
    </xf>
    <xf numFmtId="0" fontId="12" fillId="0" borderId="0" xfId="21" applyFont="1" applyBorder="1" applyAlignment="1">
      <alignment horizontal="center" vertical="center" wrapText="1"/>
    </xf>
    <xf numFmtId="0" fontId="12" fillId="0" borderId="3" xfId="21" applyFont="1" applyBorder="1" applyAlignment="1">
      <alignment horizontal="center" vertical="center"/>
    </xf>
    <xf numFmtId="0" fontId="12" fillId="0" borderId="4" xfId="21" applyFont="1" applyBorder="1" applyAlignment="1">
      <alignment horizontal="center" vertical="center"/>
    </xf>
    <xf numFmtId="0" fontId="12" fillId="0" borderId="6" xfId="21" applyFont="1" applyBorder="1" applyAlignment="1">
      <alignment horizontal="center" vertical="center"/>
    </xf>
    <xf numFmtId="0" fontId="12" fillId="0" borderId="7" xfId="21" applyFont="1" applyBorder="1" applyAlignment="1">
      <alignment horizontal="center" vertical="center"/>
    </xf>
    <xf numFmtId="0" fontId="8" fillId="0" borderId="14" xfId="0" applyFont="1" applyBorder="1" applyAlignment="1">
      <alignment horizontal="right" vertical="center"/>
    </xf>
    <xf numFmtId="0" fontId="8" fillId="0" borderId="16" xfId="18" applyFont="1" applyBorder="1" applyAlignment="1">
      <alignment horizontal="right" vertical="center"/>
    </xf>
    <xf numFmtId="0" fontId="10" fillId="0" borderId="0" xfId="18" applyFont="1" applyAlignment="1">
      <alignment horizontal="left" vertical="center"/>
    </xf>
    <xf numFmtId="0" fontId="5" fillId="0" borderId="0" xfId="18" applyFont="1" applyAlignment="1">
      <alignment horizontal="centerContinuous" vertical="center"/>
    </xf>
    <xf numFmtId="0" fontId="5" fillId="0" borderId="0" xfId="18" applyFont="1" applyAlignment="1">
      <alignment horizontal="right" vertical="center"/>
    </xf>
    <xf numFmtId="0" fontId="5" fillId="0" borderId="1" xfId="18" applyFont="1" applyBorder="1" applyAlignment="1">
      <alignment horizontal="center" vertical="center"/>
    </xf>
    <xf numFmtId="0" fontId="5" fillId="0" borderId="3" xfId="18" applyFont="1" applyBorder="1" applyAlignment="1">
      <alignment horizontal="center" vertical="center"/>
    </xf>
    <xf numFmtId="0" fontId="5" fillId="0" borderId="6" xfId="18" applyFont="1" applyBorder="1" applyAlignment="1">
      <alignment horizontal="center" vertical="center"/>
    </xf>
    <xf numFmtId="0" fontId="5" fillId="0" borderId="10" xfId="18" applyFont="1" applyBorder="1" applyAlignment="1">
      <alignment horizontal="centerContinuous" vertical="center"/>
    </xf>
    <xf numFmtId="0" fontId="5" fillId="0" borderId="12" xfId="18" applyFont="1" applyBorder="1" applyAlignment="1">
      <alignment horizontal="centerContinuous" vertical="center"/>
    </xf>
    <xf numFmtId="0" fontId="5" fillId="0" borderId="15" xfId="18" applyFont="1" applyBorder="1" applyAlignment="1">
      <alignment horizontal="center" vertical="center" shrinkToFit="1"/>
    </xf>
    <xf numFmtId="0" fontId="12" fillId="0" borderId="15" xfId="18" applyFont="1" applyBorder="1" applyAlignment="1">
      <alignment horizontal="center" vertical="center" shrinkToFit="1"/>
    </xf>
    <xf numFmtId="0" fontId="5" fillId="0" borderId="27" xfId="18" applyFont="1" applyBorder="1" applyAlignment="1">
      <alignment horizontal="center" vertical="center"/>
    </xf>
    <xf numFmtId="0" fontId="5" fillId="0" borderId="23" xfId="18" applyFont="1" applyBorder="1" applyAlignment="1">
      <alignment horizontal="center" vertical="center"/>
    </xf>
    <xf numFmtId="0" fontId="5" fillId="0" borderId="13" xfId="18" applyFont="1" applyBorder="1" applyAlignment="1">
      <alignment horizontal="center" vertical="center"/>
    </xf>
    <xf numFmtId="0" fontId="5" fillId="0" borderId="11" xfId="18" applyFont="1" applyBorder="1" applyAlignment="1">
      <alignment horizontal="center" vertical="center"/>
    </xf>
    <xf numFmtId="0" fontId="5" fillId="0" borderId="13" xfId="18" applyFont="1" applyBorder="1" applyAlignment="1">
      <alignment horizontal="distributed" vertical="center"/>
    </xf>
    <xf numFmtId="0" fontId="5" fillId="0" borderId="23" xfId="18" applyFont="1" applyBorder="1" applyAlignment="1">
      <alignment horizontal="center" vertical="center"/>
    </xf>
    <xf numFmtId="0" fontId="5" fillId="0" borderId="23" xfId="18" applyFont="1" applyBorder="1" applyAlignment="1">
      <alignment horizontal="center" vertical="center" shrinkToFit="1"/>
    </xf>
    <xf numFmtId="0" fontId="5" fillId="0" borderId="27" xfId="18" applyFont="1" applyBorder="1" applyAlignment="1">
      <alignment horizontal="center" vertical="center" shrinkToFit="1"/>
    </xf>
    <xf numFmtId="0" fontId="9" fillId="0" borderId="0" xfId="18" applyFont="1" applyBorder="1" applyAlignment="1">
      <alignment horizontal="centerContinuous" vertical="center"/>
    </xf>
    <xf numFmtId="0" fontId="5" fillId="0" borderId="0" xfId="18" applyFont="1" applyBorder="1" applyAlignment="1">
      <alignment horizontal="distributed"/>
    </xf>
    <xf numFmtId="0" fontId="5" fillId="0" borderId="22" xfId="18" applyFont="1" applyBorder="1" applyAlignment="1">
      <alignment horizontal="left"/>
    </xf>
    <xf numFmtId="183" fontId="5" fillId="0" borderId="8" xfId="0" applyNumberFormat="1" applyFont="1" applyFill="1" applyBorder="1" applyAlignment="1"/>
    <xf numFmtId="183" fontId="5" fillId="0" borderId="0" xfId="0" applyNumberFormat="1" applyFont="1" applyFill="1" applyBorder="1" applyAlignment="1"/>
    <xf numFmtId="185" fontId="5" fillId="0" borderId="14" xfId="0" applyNumberFormat="1" applyFont="1" applyFill="1" applyBorder="1" applyAlignment="1">
      <alignment horizontal="right"/>
    </xf>
    <xf numFmtId="186" fontId="5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left"/>
    </xf>
    <xf numFmtId="185" fontId="5" fillId="0" borderId="0" xfId="0" applyNumberFormat="1" applyFont="1" applyFill="1" applyBorder="1" applyAlignment="1">
      <alignment horizontal="right"/>
    </xf>
    <xf numFmtId="0" fontId="9" fillId="0" borderId="0" xfId="18" applyFont="1" applyFill="1" applyBorder="1" applyAlignment="1">
      <alignment horizontal="center" vertical="center"/>
    </xf>
    <xf numFmtId="0" fontId="5" fillId="0" borderId="22" xfId="18" applyFont="1" applyFill="1" applyBorder="1" applyAlignment="1">
      <alignment horizontal="left"/>
    </xf>
    <xf numFmtId="0" fontId="8" fillId="0" borderId="27" xfId="18" applyFont="1" applyBorder="1" applyAlignment="1">
      <alignment vertical="center"/>
    </xf>
    <xf numFmtId="0" fontId="5" fillId="0" borderId="27" xfId="18" applyFont="1" applyBorder="1" applyAlignment="1">
      <alignment horizontal="left" vertical="center"/>
    </xf>
    <xf numFmtId="183" fontId="5" fillId="0" borderId="9" xfId="18" applyNumberFormat="1" applyFont="1" applyFill="1" applyBorder="1" applyAlignment="1">
      <alignment vertical="center"/>
    </xf>
    <xf numFmtId="183" fontId="5" fillId="0" borderId="27" xfId="18" applyNumberFormat="1" applyFont="1" applyFill="1" applyBorder="1" applyAlignment="1">
      <alignment vertical="center"/>
    </xf>
    <xf numFmtId="186" fontId="5" fillId="0" borderId="27" xfId="18" applyNumberFormat="1" applyFont="1" applyBorder="1" applyAlignment="1">
      <alignment vertical="center"/>
    </xf>
    <xf numFmtId="0" fontId="8" fillId="0" borderId="0" xfId="18" applyFont="1" applyFill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8" fillId="0" borderId="16" xfId="18" applyFont="1" applyFill="1" applyBorder="1" applyAlignment="1">
      <alignment vertical="center"/>
    </xf>
    <xf numFmtId="0" fontId="8" fillId="0" borderId="1" xfId="18" applyFont="1" applyFill="1" applyBorder="1" applyAlignment="1">
      <alignment horizontal="center" vertical="center"/>
    </xf>
    <xf numFmtId="0" fontId="8" fillId="0" borderId="3" xfId="18" applyFont="1" applyFill="1" applyBorder="1" applyAlignment="1">
      <alignment horizontal="center" vertical="center"/>
    </xf>
    <xf numFmtId="0" fontId="8" fillId="0" borderId="10" xfId="18" applyFont="1" applyFill="1" applyBorder="1" applyAlignment="1">
      <alignment horizontal="center" vertical="center"/>
    </xf>
    <xf numFmtId="0" fontId="8" fillId="0" borderId="12" xfId="18" applyFont="1" applyFill="1" applyBorder="1" applyAlignment="1">
      <alignment horizontal="center" vertical="center"/>
    </xf>
    <xf numFmtId="0" fontId="8" fillId="0" borderId="17" xfId="18" applyFont="1" applyFill="1" applyBorder="1" applyAlignment="1">
      <alignment horizontal="center" vertical="center"/>
    </xf>
    <xf numFmtId="0" fontId="8" fillId="0" borderId="27" xfId="18" applyFont="1" applyFill="1" applyBorder="1" applyAlignment="1">
      <alignment horizontal="center" vertical="center"/>
    </xf>
    <xf numFmtId="0" fontId="8" fillId="0" borderId="23" xfId="18" applyFont="1" applyFill="1" applyBorder="1" applyAlignment="1">
      <alignment horizontal="center" vertical="center"/>
    </xf>
    <xf numFmtId="0" fontId="8" fillId="0" borderId="13" xfId="18" applyFont="1" applyFill="1" applyBorder="1" applyAlignment="1">
      <alignment horizontal="center" vertical="center" wrapText="1"/>
    </xf>
    <xf numFmtId="0" fontId="8" fillId="0" borderId="23" xfId="18" applyFont="1" applyFill="1" applyBorder="1" applyAlignment="1">
      <alignment horizontal="center" vertical="center" wrapText="1"/>
    </xf>
    <xf numFmtId="0" fontId="8" fillId="0" borderId="18" xfId="18" applyFont="1" applyFill="1" applyBorder="1" applyAlignment="1">
      <alignment horizontal="center" vertical="center" wrapText="1"/>
    </xf>
    <xf numFmtId="0" fontId="8" fillId="0" borderId="27" xfId="18" applyFont="1" applyFill="1" applyBorder="1" applyAlignment="1">
      <alignment horizontal="center"/>
    </xf>
    <xf numFmtId="49" fontId="8" fillId="0" borderId="27" xfId="18" applyNumberFormat="1" applyFont="1" applyFill="1" applyBorder="1" applyAlignment="1">
      <alignment horizontal="centerContinuous"/>
    </xf>
    <xf numFmtId="0" fontId="8" fillId="0" borderId="27" xfId="18" applyFont="1" applyFill="1" applyBorder="1" applyAlignment="1">
      <alignment horizontal="right"/>
    </xf>
    <xf numFmtId="0" fontId="8" fillId="0" borderId="15" xfId="18" applyFont="1" applyFill="1" applyBorder="1" applyAlignment="1">
      <alignment horizontal="center" vertical="center"/>
    </xf>
    <xf numFmtId="0" fontId="8" fillId="0" borderId="21" xfId="18" applyFont="1" applyFill="1" applyBorder="1" applyAlignment="1">
      <alignment horizontal="center" vertical="center"/>
    </xf>
    <xf numFmtId="0" fontId="8" fillId="0" borderId="22" xfId="18" applyFont="1" applyFill="1" applyBorder="1" applyAlignment="1">
      <alignment horizontal="distributed" vertical="center"/>
    </xf>
    <xf numFmtId="0" fontId="8" fillId="0" borderId="22" xfId="18" applyFont="1" applyFill="1" applyBorder="1" applyAlignment="1">
      <alignment horizontal="center" vertical="center"/>
    </xf>
    <xf numFmtId="0" fontId="8" fillId="0" borderId="0" xfId="18" applyFont="1" applyFill="1" applyBorder="1" applyAlignment="1"/>
    <xf numFmtId="0" fontId="8" fillId="0" borderId="28" xfId="18" applyFont="1" applyFill="1" applyBorder="1" applyAlignment="1">
      <alignment horizontal="distributed" vertical="center"/>
    </xf>
    <xf numFmtId="3" fontId="8" fillId="0" borderId="29" xfId="18" applyNumberFormat="1" applyFont="1" applyFill="1" applyBorder="1" applyAlignment="1">
      <alignment horizontal="right" vertical="center"/>
    </xf>
    <xf numFmtId="0" fontId="8" fillId="0" borderId="28" xfId="18" applyFont="1" applyFill="1" applyBorder="1" applyAlignment="1"/>
    <xf numFmtId="181" fontId="8" fillId="0" borderId="30" xfId="18" applyNumberFormat="1" applyFont="1" applyFill="1" applyBorder="1" applyAlignment="1">
      <alignment horizontal="right"/>
    </xf>
    <xf numFmtId="181" fontId="8" fillId="0" borderId="29" xfId="18" applyNumberFormat="1" applyFont="1" applyFill="1" applyBorder="1" applyAlignment="1">
      <alignment horizontal="right"/>
    </xf>
    <xf numFmtId="0" fontId="8" fillId="0" borderId="27" xfId="18" applyFont="1" applyFill="1" applyBorder="1" applyAlignment="1">
      <alignment horizontal="center" vertical="center"/>
    </xf>
    <xf numFmtId="181" fontId="8" fillId="0" borderId="9" xfId="18" applyNumberFormat="1" applyFont="1" applyFill="1" applyBorder="1" applyAlignment="1">
      <alignment horizontal="right" vertical="center"/>
    </xf>
    <xf numFmtId="181" fontId="8" fillId="0" borderId="27" xfId="18" applyNumberFormat="1" applyFont="1" applyFill="1" applyBorder="1" applyAlignment="1">
      <alignment horizontal="right" vertical="center"/>
    </xf>
    <xf numFmtId="0" fontId="5" fillId="0" borderId="16" xfId="21" applyFont="1" applyBorder="1" applyAlignment="1">
      <alignment vertical="center"/>
    </xf>
    <xf numFmtId="0" fontId="5" fillId="0" borderId="16" xfId="21" applyFont="1" applyBorder="1" applyAlignment="1">
      <alignment horizontal="right" vertical="center"/>
    </xf>
    <xf numFmtId="0" fontId="12" fillId="0" borderId="3" xfId="21" applyFont="1" applyBorder="1" applyAlignment="1">
      <alignment horizontal="center" vertical="center" shrinkToFit="1"/>
    </xf>
    <xf numFmtId="0" fontId="12" fillId="0" borderId="6" xfId="21" applyFont="1" applyBorder="1" applyAlignment="1">
      <alignment horizontal="center" vertical="center" shrinkToFit="1"/>
    </xf>
    <xf numFmtId="0" fontId="12" fillId="0" borderId="6" xfId="21" applyFont="1" applyBorder="1" applyAlignment="1">
      <alignment horizontal="center" vertical="center" wrapText="1" shrinkToFit="1"/>
    </xf>
    <xf numFmtId="0" fontId="12" fillId="0" borderId="10" xfId="21" applyFont="1" applyBorder="1" applyAlignment="1">
      <alignment horizontal="center" vertical="center" shrinkToFit="1"/>
    </xf>
    <xf numFmtId="0" fontId="12" fillId="0" borderId="12" xfId="21" applyFont="1" applyBorder="1" applyAlignment="1">
      <alignment horizontal="center" vertical="center" shrinkToFit="1"/>
    </xf>
    <xf numFmtId="0" fontId="12" fillId="0" borderId="17" xfId="21" applyFont="1" applyBorder="1" applyAlignment="1">
      <alignment horizontal="center" vertical="center" shrinkToFit="1"/>
    </xf>
    <xf numFmtId="0" fontId="12" fillId="0" borderId="0" xfId="21" applyFont="1" applyBorder="1" applyAlignment="1">
      <alignment horizontal="centerContinuous" vertical="center" shrinkToFit="1"/>
    </xf>
    <xf numFmtId="0" fontId="12" fillId="0" borderId="8" xfId="21" applyFont="1" applyBorder="1" applyAlignment="1">
      <alignment horizontal="center" vertical="center" shrinkToFit="1"/>
    </xf>
    <xf numFmtId="0" fontId="12" fillId="0" borderId="15" xfId="21" applyFont="1" applyBorder="1" applyAlignment="1">
      <alignment horizontal="center" vertical="center" shrinkToFit="1"/>
    </xf>
    <xf numFmtId="0" fontId="12" fillId="0" borderId="23" xfId="21" applyFont="1" applyBorder="1" applyAlignment="1">
      <alignment horizontal="center" vertical="center" shrinkToFit="1"/>
    </xf>
    <xf numFmtId="0" fontId="12" fillId="0" borderId="13" xfId="21" applyFont="1" applyBorder="1" applyAlignment="1">
      <alignment horizontal="center" vertical="center" shrinkToFit="1"/>
    </xf>
    <xf numFmtId="0" fontId="12" fillId="0" borderId="21" xfId="21" applyFont="1" applyBorder="1" applyAlignment="1">
      <alignment horizontal="center" vertical="center" wrapText="1" shrinkToFit="1"/>
    </xf>
    <xf numFmtId="0" fontId="12" fillId="0" borderId="9" xfId="21" applyFont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/>
    </xf>
    <xf numFmtId="183" fontId="14" fillId="0" borderId="20" xfId="0" applyNumberFormat="1" applyFont="1" applyFill="1" applyBorder="1" applyAlignment="1"/>
    <xf numFmtId="178" fontId="14" fillId="0" borderId="14" xfId="0" applyNumberFormat="1" applyFont="1" applyFill="1" applyBorder="1" applyAlignment="1"/>
    <xf numFmtId="183" fontId="14" fillId="0" borderId="14" xfId="0" applyNumberFormat="1" applyFont="1" applyFill="1" applyBorder="1" applyAlignment="1"/>
    <xf numFmtId="0" fontId="12" fillId="0" borderId="0" xfId="0" applyFont="1" applyFill="1" applyBorder="1" applyAlignment="1"/>
    <xf numFmtId="183" fontId="12" fillId="0" borderId="8" xfId="0" applyNumberFormat="1" applyFont="1" applyFill="1" applyBorder="1" applyAlignment="1"/>
    <xf numFmtId="178" fontId="14" fillId="0" borderId="0" xfId="0" applyNumberFormat="1" applyFont="1" applyFill="1" applyBorder="1" applyAlignment="1"/>
    <xf numFmtId="188" fontId="12" fillId="0" borderId="0" xfId="0" applyNumberFormat="1" applyFont="1" applyFill="1" applyBorder="1" applyAlignment="1"/>
    <xf numFmtId="183" fontId="12" fillId="0" borderId="0" xfId="0" applyNumberFormat="1" applyFont="1" applyFill="1" applyBorder="1" applyAlignment="1"/>
    <xf numFmtId="183" fontId="12" fillId="0" borderId="0" xfId="0" applyNumberFormat="1" applyFont="1" applyFill="1" applyBorder="1" applyAlignment="1">
      <alignment horizontal="right"/>
    </xf>
    <xf numFmtId="188" fontId="12" fillId="0" borderId="0" xfId="0" applyNumberFormat="1" applyFont="1" applyFill="1" applyBorder="1" applyAlignment="1">
      <alignment horizontal="right"/>
    </xf>
    <xf numFmtId="0" fontId="5" fillId="0" borderId="23" xfId="21" applyFont="1" applyBorder="1" applyAlignment="1">
      <alignment vertical="center"/>
    </xf>
    <xf numFmtId="180" fontId="5" fillId="0" borderId="27" xfId="21" applyNumberFormat="1" applyFont="1" applyFill="1" applyBorder="1" applyAlignment="1">
      <alignment horizontal="center" vertical="center"/>
    </xf>
    <xf numFmtId="180" fontId="5" fillId="0" borderId="27" xfId="21" applyNumberFormat="1" applyFont="1" applyFill="1" applyBorder="1" applyAlignment="1">
      <alignment vertical="center"/>
    </xf>
    <xf numFmtId="0" fontId="5" fillId="0" borderId="0" xfId="21" applyFont="1" applyAlignment="1">
      <alignment vertical="center"/>
    </xf>
    <xf numFmtId="0" fontId="5" fillId="0" borderId="0" xfId="21" applyFont="1" applyFill="1" applyBorder="1" applyAlignment="1">
      <alignment horizontal="right" vertical="center"/>
    </xf>
    <xf numFmtId="0" fontId="5" fillId="0" borderId="0" xfId="21" applyFont="1" applyFill="1" applyBorder="1" applyAlignment="1">
      <alignment horizontal="left" vertical="center"/>
    </xf>
    <xf numFmtId="0" fontId="12" fillId="0" borderId="0" xfId="21" applyFont="1" applyFill="1" applyBorder="1" applyAlignment="1">
      <alignment horizontal="right" vertical="center"/>
    </xf>
    <xf numFmtId="0" fontId="12" fillId="0" borderId="16" xfId="21" applyFont="1" applyBorder="1" applyAlignment="1">
      <alignment horizontal="right" vertical="center"/>
    </xf>
    <xf numFmtId="0" fontId="12" fillId="0" borderId="0" xfId="0" applyFont="1" applyFill="1" applyBorder="1" applyAlignment="1">
      <alignment horizontal="center"/>
    </xf>
    <xf numFmtId="182" fontId="12" fillId="0" borderId="20" xfId="28" applyNumberFormat="1" applyFont="1" applyFill="1" applyBorder="1" applyAlignment="1"/>
    <xf numFmtId="177" fontId="12" fillId="0" borderId="14" xfId="28" applyNumberFormat="1" applyFont="1" applyFill="1" applyBorder="1" applyAlignment="1"/>
    <xf numFmtId="182" fontId="12" fillId="0" borderId="14" xfId="28" applyNumberFormat="1" applyFont="1" applyFill="1" applyBorder="1" applyAlignment="1"/>
    <xf numFmtId="182" fontId="12" fillId="0" borderId="14" xfId="28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182" fontId="12" fillId="0" borderId="8" xfId="28" applyNumberFormat="1" applyFont="1" applyFill="1" applyBorder="1" applyAlignment="1"/>
    <xf numFmtId="177" fontId="12" fillId="0" borderId="0" xfId="28" applyNumberFormat="1" applyFont="1" applyFill="1" applyBorder="1" applyAlignment="1"/>
    <xf numFmtId="188" fontId="12" fillId="0" borderId="0" xfId="28" applyNumberFormat="1" applyFont="1" applyFill="1" applyBorder="1" applyAlignment="1"/>
    <xf numFmtId="182" fontId="12" fillId="0" borderId="0" xfId="28" applyNumberFormat="1" applyFont="1" applyFill="1" applyBorder="1" applyAlignment="1"/>
    <xf numFmtId="182" fontId="12" fillId="0" borderId="0" xfId="28" applyNumberFormat="1" applyFont="1" applyFill="1" applyBorder="1" applyAlignment="1">
      <alignment horizontal="right"/>
    </xf>
    <xf numFmtId="181" fontId="12" fillId="0" borderId="0" xfId="28" applyNumberFormat="1" applyFont="1" applyFill="1" applyBorder="1" applyAlignment="1">
      <alignment horizontal="right"/>
    </xf>
    <xf numFmtId="0" fontId="5" fillId="0" borderId="23" xfId="21" applyFont="1" applyBorder="1" applyAlignment="1">
      <alignment horizontal="center" vertical="center"/>
    </xf>
    <xf numFmtId="0" fontId="5" fillId="0" borderId="27" xfId="21" applyFont="1" applyBorder="1" applyAlignment="1">
      <alignment horizontal="right" vertical="center"/>
    </xf>
    <xf numFmtId="179" fontId="5" fillId="0" borderId="27" xfId="21" applyNumberFormat="1" applyFont="1" applyBorder="1" applyAlignment="1">
      <alignment horizontal="right" vertical="center"/>
    </xf>
    <xf numFmtId="38" fontId="5" fillId="0" borderId="27" xfId="28" applyFont="1" applyBorder="1" applyAlignment="1">
      <alignment horizontal="right" vertical="center"/>
    </xf>
    <xf numFmtId="192" fontId="5" fillId="0" borderId="27" xfId="21" applyNumberFormat="1" applyFont="1" applyBorder="1" applyAlignment="1">
      <alignment horizontal="right" vertical="center"/>
    </xf>
    <xf numFmtId="0" fontId="5" fillId="0" borderId="0" xfId="21" applyFont="1" applyAlignment="1">
      <alignment horizontal="right" vertical="center"/>
    </xf>
    <xf numFmtId="0" fontId="5" fillId="0" borderId="0" xfId="21" applyFont="1" applyAlignment="1">
      <alignment horizontal="left" vertical="center"/>
    </xf>
    <xf numFmtId="0" fontId="12" fillId="0" borderId="0" xfId="21" applyFont="1" applyAlignment="1">
      <alignment horizontal="right" vertical="center"/>
    </xf>
    <xf numFmtId="0" fontId="8" fillId="0" borderId="16" xfId="21" applyFont="1" applyBorder="1" applyAlignment="1">
      <alignment vertical="center"/>
    </xf>
    <xf numFmtId="0" fontId="8" fillId="0" borderId="16" xfId="21" applyFont="1" applyBorder="1" applyAlignment="1">
      <alignment horizontal="right" vertical="center"/>
    </xf>
    <xf numFmtId="0" fontId="8" fillId="0" borderId="3" xfId="21" applyFont="1" applyBorder="1" applyAlignment="1">
      <alignment horizontal="center" vertical="center"/>
    </xf>
    <xf numFmtId="0" fontId="8" fillId="0" borderId="6" xfId="21" applyFont="1" applyBorder="1" applyAlignment="1">
      <alignment horizontal="center" vertical="center"/>
    </xf>
    <xf numFmtId="0" fontId="8" fillId="0" borderId="10" xfId="21" applyFont="1" applyBorder="1" applyAlignment="1">
      <alignment horizontal="center" vertical="center"/>
    </xf>
    <xf numFmtId="0" fontId="8" fillId="0" borderId="12" xfId="21" applyFont="1" applyBorder="1" applyAlignment="1">
      <alignment horizontal="center" vertical="center"/>
    </xf>
    <xf numFmtId="0" fontId="8" fillId="0" borderId="17" xfId="21" applyFont="1" applyBorder="1" applyAlignment="1">
      <alignment horizontal="center" vertical="center"/>
    </xf>
    <xf numFmtId="0" fontId="8" fillId="0" borderId="15" xfId="21" applyFont="1" applyBorder="1" applyAlignment="1">
      <alignment horizontal="center" vertical="center"/>
    </xf>
    <xf numFmtId="0" fontId="8" fillId="0" borderId="23" xfId="21" applyFont="1" applyBorder="1" applyAlignment="1">
      <alignment horizontal="center" vertical="center"/>
    </xf>
    <xf numFmtId="0" fontId="8" fillId="0" borderId="13" xfId="21" applyFont="1" applyBorder="1" applyAlignment="1">
      <alignment horizontal="center" vertical="center"/>
    </xf>
    <xf numFmtId="0" fontId="8" fillId="0" borderId="18" xfId="21" applyFont="1" applyBorder="1" applyAlignment="1">
      <alignment horizontal="center" vertical="center"/>
    </xf>
    <xf numFmtId="0" fontId="8" fillId="0" borderId="9" xfId="21" applyFont="1" applyBorder="1" applyAlignment="1">
      <alignment horizontal="distributed" vertical="center"/>
    </xf>
    <xf numFmtId="0" fontId="8" fillId="0" borderId="9" xfId="21" applyFont="1" applyBorder="1" applyAlignment="1">
      <alignment horizontal="center" vertical="center"/>
    </xf>
    <xf numFmtId="0" fontId="8" fillId="0" borderId="9" xfId="21" applyFont="1" applyBorder="1" applyAlignment="1">
      <alignment horizontal="center" vertical="center"/>
    </xf>
    <xf numFmtId="0" fontId="8" fillId="0" borderId="22" xfId="21" applyFont="1" applyBorder="1" applyAlignment="1">
      <alignment horizontal="center"/>
    </xf>
    <xf numFmtId="0" fontId="8" fillId="0" borderId="0" xfId="21" applyFont="1" applyBorder="1" applyAlignment="1">
      <alignment horizontal="center"/>
    </xf>
    <xf numFmtId="183" fontId="8" fillId="0" borderId="20" xfId="28" applyNumberFormat="1" applyFont="1" applyFill="1" applyBorder="1" applyAlignment="1"/>
    <xf numFmtId="183" fontId="8" fillId="0" borderId="14" xfId="28" applyNumberFormat="1" applyFont="1" applyFill="1" applyBorder="1" applyAlignment="1"/>
    <xf numFmtId="0" fontId="8" fillId="0" borderId="22" xfId="21" applyFont="1" applyBorder="1" applyAlignment="1">
      <alignment horizontal="left"/>
    </xf>
    <xf numFmtId="183" fontId="8" fillId="0" borderId="8" xfId="28" applyNumberFormat="1" applyFont="1" applyFill="1" applyBorder="1" applyAlignment="1"/>
    <xf numFmtId="183" fontId="8" fillId="0" borderId="0" xfId="28" applyNumberFormat="1" applyFont="1" applyFill="1" applyBorder="1" applyAlignment="1"/>
    <xf numFmtId="0" fontId="8" fillId="0" borderId="0" xfId="21" applyFont="1" applyAlignment="1">
      <alignment vertical="center"/>
    </xf>
    <xf numFmtId="0" fontId="8" fillId="0" borderId="23" xfId="21" applyFont="1" applyBorder="1" applyAlignment="1">
      <alignment horizontal="center" vertical="center"/>
    </xf>
    <xf numFmtId="38" fontId="8" fillId="0" borderId="9" xfId="28" applyFont="1" applyBorder="1" applyAlignment="1">
      <alignment vertical="center"/>
    </xf>
    <xf numFmtId="38" fontId="8" fillId="0" borderId="27" xfId="28" applyFont="1" applyBorder="1" applyAlignment="1">
      <alignment vertical="center"/>
    </xf>
    <xf numFmtId="183" fontId="8" fillId="0" borderId="14" xfId="28" applyNumberFormat="1" applyFont="1" applyFill="1" applyBorder="1" applyAlignment="1">
      <alignment horizontal="right"/>
    </xf>
    <xf numFmtId="183" fontId="8" fillId="0" borderId="0" xfId="28" applyNumberFormat="1" applyFont="1" applyFill="1" applyBorder="1" applyAlignment="1">
      <alignment horizontal="right"/>
    </xf>
    <xf numFmtId="0" fontId="8" fillId="0" borderId="0" xfId="18" applyFont="1" applyAlignment="1">
      <alignment horizontal="left" vertical="center"/>
    </xf>
    <xf numFmtId="0" fontId="8" fillId="0" borderId="0" xfId="18" applyFont="1" applyAlignment="1">
      <alignment horizontal="centerContinuous" vertical="center"/>
    </xf>
    <xf numFmtId="0" fontId="8" fillId="0" borderId="0" xfId="18" applyFont="1" applyAlignment="1">
      <alignment horizontal="right" vertical="center"/>
    </xf>
    <xf numFmtId="0" fontId="8" fillId="0" borderId="3" xfId="18" applyFont="1" applyBorder="1" applyAlignment="1">
      <alignment horizontal="center" vertical="center"/>
    </xf>
    <xf numFmtId="0" fontId="8" fillId="0" borderId="6" xfId="18" applyFont="1" applyBorder="1" applyAlignment="1">
      <alignment horizontal="center" vertical="center" wrapText="1"/>
    </xf>
    <xf numFmtId="0" fontId="8" fillId="0" borderId="15" xfId="18" applyFont="1" applyBorder="1" applyAlignment="1">
      <alignment horizontal="center" vertical="center"/>
    </xf>
    <xf numFmtId="0" fontId="8" fillId="0" borderId="1" xfId="18" applyFont="1" applyBorder="1" applyAlignment="1">
      <alignment horizontal="center" vertical="center"/>
    </xf>
    <xf numFmtId="0" fontId="8" fillId="0" borderId="1" xfId="18" applyFont="1" applyBorder="1" applyAlignment="1">
      <alignment horizontal="center" vertical="center"/>
    </xf>
    <xf numFmtId="0" fontId="8" fillId="0" borderId="22" xfId="18" applyFont="1" applyBorder="1" applyAlignment="1">
      <alignment horizontal="center" vertical="center"/>
    </xf>
    <xf numFmtId="0" fontId="8" fillId="0" borderId="21" xfId="18" applyFont="1" applyBorder="1" applyAlignment="1">
      <alignment horizontal="center" vertical="center"/>
    </xf>
    <xf numFmtId="0" fontId="8" fillId="0" borderId="9" xfId="18" applyFont="1" applyBorder="1" applyAlignment="1">
      <alignment horizontal="center" vertical="center"/>
    </xf>
    <xf numFmtId="0" fontId="8" fillId="0" borderId="23" xfId="18" applyFont="1" applyBorder="1" applyAlignment="1">
      <alignment horizontal="center" vertical="center"/>
    </xf>
    <xf numFmtId="0" fontId="8" fillId="0" borderId="27" xfId="18" applyFont="1" applyBorder="1" applyAlignment="1">
      <alignment horizontal="center" vertical="center"/>
    </xf>
    <xf numFmtId="0" fontId="8" fillId="0" borderId="18" xfId="18" applyFont="1" applyBorder="1" applyAlignment="1">
      <alignment horizontal="center" vertical="center"/>
    </xf>
    <xf numFmtId="0" fontId="8" fillId="0" borderId="24" xfId="18" applyFont="1" applyBorder="1" applyAlignment="1">
      <alignment horizontal="center" vertical="center"/>
    </xf>
    <xf numFmtId="0" fontId="8" fillId="0" borderId="13" xfId="18" applyFont="1" applyBorder="1" applyAlignment="1">
      <alignment horizontal="center" vertical="center"/>
    </xf>
    <xf numFmtId="0" fontId="8" fillId="0" borderId="24" xfId="18" applyFont="1" applyBorder="1" applyAlignment="1">
      <alignment horizontal="center" vertical="center"/>
    </xf>
    <xf numFmtId="0" fontId="8" fillId="0" borderId="19" xfId="18" applyFont="1" applyBorder="1" applyAlignment="1">
      <alignment horizontal="center" vertical="center"/>
    </xf>
    <xf numFmtId="49" fontId="8" fillId="0" borderId="27" xfId="18" applyNumberFormat="1" applyFont="1" applyFill="1" applyBorder="1" applyAlignment="1">
      <alignment horizontal="center"/>
    </xf>
    <xf numFmtId="180" fontId="8" fillId="0" borderId="9" xfId="18" applyNumberFormat="1" applyFont="1" applyFill="1" applyBorder="1" applyAlignment="1">
      <alignment horizontal="right"/>
    </xf>
    <xf numFmtId="180" fontId="8" fillId="0" borderId="27" xfId="18" applyNumberFormat="1" applyFont="1" applyFill="1" applyBorder="1" applyAlignment="1">
      <alignment horizontal="right"/>
    </xf>
    <xf numFmtId="176" fontId="8" fillId="0" borderId="27" xfId="18" applyNumberFormat="1" applyFont="1" applyFill="1" applyBorder="1" applyAlignment="1">
      <alignment horizontal="right"/>
    </xf>
    <xf numFmtId="0" fontId="8" fillId="0" borderId="27" xfId="18" applyNumberFormat="1" applyFont="1" applyFill="1" applyBorder="1" applyAlignment="1">
      <alignment horizontal="right"/>
    </xf>
    <xf numFmtId="0" fontId="8" fillId="0" borderId="0" xfId="18" applyFont="1" applyAlignment="1">
      <alignment horizontal="right" vertical="center"/>
    </xf>
    <xf numFmtId="0" fontId="20" fillId="0" borderId="16" xfId="0" applyFont="1" applyFill="1" applyBorder="1" applyAlignment="1">
      <alignment horizontal="left" vertical="center"/>
    </xf>
    <xf numFmtId="3" fontId="8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Continuous" vertical="center"/>
    </xf>
    <xf numFmtId="0" fontId="8" fillId="0" borderId="3" xfId="0" applyFont="1" applyFill="1" applyBorder="1" applyAlignment="1">
      <alignment horizontal="centerContinuous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Continuous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Continuous" vertical="center"/>
    </xf>
    <xf numFmtId="182" fontId="8" fillId="0" borderId="8" xfId="29" applyNumberFormat="1" applyFont="1" applyFill="1" applyBorder="1" applyAlignment="1">
      <alignment vertical="center"/>
    </xf>
    <xf numFmtId="182" fontId="8" fillId="0" borderId="0" xfId="29" applyNumberFormat="1" applyFont="1" applyFill="1" applyBorder="1" applyAlignment="1">
      <alignment horizontal="right" vertical="center"/>
    </xf>
    <xf numFmtId="49" fontId="8" fillId="0" borderId="27" xfId="0" applyNumberFormat="1" applyFont="1" applyFill="1" applyBorder="1" applyAlignment="1">
      <alignment horizontal="centerContinuous" vertical="center"/>
    </xf>
    <xf numFmtId="182" fontId="8" fillId="0" borderId="9" xfId="29" applyNumberFormat="1" applyFont="1" applyFill="1" applyBorder="1" applyAlignment="1">
      <alignment vertical="center"/>
    </xf>
    <xf numFmtId="182" fontId="8" fillId="0" borderId="27" xfId="29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49" fontId="8" fillId="0" borderId="14" xfId="18" applyNumberFormat="1" applyFont="1" applyFill="1" applyBorder="1" applyAlignment="1">
      <alignment horizontal="right" vertical="center"/>
    </xf>
    <xf numFmtId="0" fontId="8" fillId="0" borderId="12" xfId="18" applyFont="1" applyBorder="1" applyAlignment="1">
      <alignment horizontal="center" vertical="center" shrinkToFit="1"/>
    </xf>
    <xf numFmtId="0" fontId="8" fillId="0" borderId="17" xfId="18" applyFont="1" applyBorder="1" applyAlignment="1">
      <alignment horizontal="center" vertical="center" shrinkToFit="1"/>
    </xf>
    <xf numFmtId="0" fontId="8" fillId="0" borderId="17" xfId="18" applyFont="1" applyBorder="1" applyAlignment="1">
      <alignment horizontal="center" vertical="center" shrinkToFit="1"/>
    </xf>
    <xf numFmtId="0" fontId="8" fillId="0" borderId="12" xfId="18" applyFont="1" applyBorder="1" applyAlignment="1">
      <alignment horizontal="centerContinuous" vertical="center" shrinkToFit="1"/>
    </xf>
    <xf numFmtId="0" fontId="8" fillId="0" borderId="25" xfId="18" applyFont="1" applyBorder="1" applyAlignment="1">
      <alignment horizontal="center" vertical="center" shrinkToFit="1"/>
    </xf>
    <xf numFmtId="0" fontId="8" fillId="0" borderId="12" xfId="18" applyFont="1" applyBorder="1" applyAlignment="1">
      <alignment horizontal="center" vertical="center" shrinkToFit="1"/>
    </xf>
    <xf numFmtId="182" fontId="8" fillId="0" borderId="8" xfId="29" applyNumberFormat="1" applyFont="1" applyFill="1" applyBorder="1" applyAlignment="1"/>
    <xf numFmtId="182" fontId="8" fillId="0" borderId="0" xfId="29" applyNumberFormat="1" applyFont="1" applyFill="1" applyBorder="1" applyAlignment="1"/>
    <xf numFmtId="0" fontId="8" fillId="0" borderId="27" xfId="18" applyFont="1" applyFill="1" applyBorder="1" applyAlignment="1"/>
    <xf numFmtId="182" fontId="8" fillId="0" borderId="9" xfId="29" applyNumberFormat="1" applyFont="1" applyFill="1" applyBorder="1" applyAlignment="1"/>
    <xf numFmtId="182" fontId="8" fillId="0" borderId="27" xfId="29" applyNumberFormat="1" applyFont="1" applyFill="1" applyBorder="1" applyAlignment="1"/>
    <xf numFmtId="0" fontId="8" fillId="0" borderId="0" xfId="18" applyFont="1" applyFill="1" applyBorder="1" applyAlignment="1">
      <alignment vertical="center"/>
    </xf>
    <xf numFmtId="0" fontId="8" fillId="0" borderId="0" xfId="18" applyFont="1" applyFill="1" applyAlignment="1">
      <alignment horizontal="centerContinuous"/>
    </xf>
    <xf numFmtId="0" fontId="8" fillId="0" borderId="12" xfId="18" applyFont="1" applyFill="1" applyBorder="1" applyAlignment="1">
      <alignment horizontal="center" vertical="center" shrinkToFit="1"/>
    </xf>
    <xf numFmtId="0" fontId="8" fillId="0" borderId="17" xfId="18" applyFont="1" applyFill="1" applyBorder="1" applyAlignment="1">
      <alignment horizontal="center" vertical="center" shrinkToFit="1"/>
    </xf>
    <xf numFmtId="0" fontId="8" fillId="0" borderId="17" xfId="18" applyFont="1" applyFill="1" applyBorder="1" applyAlignment="1">
      <alignment horizontal="center" vertical="center" shrinkToFit="1"/>
    </xf>
    <xf numFmtId="0" fontId="8" fillId="0" borderId="12" xfId="18" applyFont="1" applyFill="1" applyBorder="1" applyAlignment="1">
      <alignment horizontal="centerContinuous" vertical="center" shrinkToFit="1"/>
    </xf>
    <xf numFmtId="0" fontId="8" fillId="0" borderId="25" xfId="18" applyFont="1" applyFill="1" applyBorder="1" applyAlignment="1">
      <alignment horizontal="center" vertical="center" wrapText="1" shrinkToFit="1"/>
    </xf>
    <xf numFmtId="0" fontId="8" fillId="0" borderId="17" xfId="18" applyFont="1" applyFill="1" applyBorder="1" applyAlignment="1">
      <alignment horizontal="center" vertical="center" wrapText="1" shrinkToFit="1"/>
    </xf>
    <xf numFmtId="0" fontId="8" fillId="0" borderId="12" xfId="18" applyFont="1" applyFill="1" applyBorder="1" applyAlignment="1">
      <alignment horizontal="center" vertical="center" wrapText="1" shrinkToFit="1"/>
    </xf>
    <xf numFmtId="0" fontId="16" fillId="0" borderId="12" xfId="18" applyFont="1" applyBorder="1" applyAlignment="1">
      <alignment horizontal="center" vertical="center"/>
    </xf>
    <xf numFmtId="0" fontId="16" fillId="0" borderId="17" xfId="18" applyFont="1" applyBorder="1" applyAlignment="1">
      <alignment horizontal="center" vertical="center"/>
    </xf>
    <xf numFmtId="0" fontId="16" fillId="0" borderId="9" xfId="18" applyFont="1" applyBorder="1" applyAlignment="1">
      <alignment horizontal="center" vertical="center"/>
    </xf>
    <xf numFmtId="49" fontId="5" fillId="0" borderId="0" xfId="0" applyNumberFormat="1" applyFont="1" applyFill="1" applyBorder="1" applyAlignment="1"/>
    <xf numFmtId="49" fontId="5" fillId="0" borderId="0" xfId="0" applyNumberFormat="1" applyFont="1" applyFill="1" applyBorder="1" applyAlignment="1">
      <alignment horizontal="center"/>
    </xf>
    <xf numFmtId="49" fontId="5" fillId="0" borderId="22" xfId="0" applyNumberFormat="1" applyFont="1" applyFill="1" applyBorder="1" applyAlignment="1">
      <alignment horizontal="center"/>
    </xf>
    <xf numFmtId="182" fontId="12" fillId="0" borderId="0" xfId="29" applyNumberFormat="1" applyFont="1" applyFill="1" applyBorder="1" applyAlignment="1"/>
    <xf numFmtId="49" fontId="16" fillId="0" borderId="0" xfId="18" applyNumberFormat="1" applyFont="1" applyFill="1" applyBorder="1" applyAlignment="1">
      <alignment vertical="center"/>
    </xf>
    <xf numFmtId="49" fontId="16" fillId="0" borderId="22" xfId="18" applyNumberFormat="1" applyFont="1" applyFill="1" applyBorder="1" applyAlignment="1">
      <alignment vertical="center"/>
    </xf>
    <xf numFmtId="38" fontId="16" fillId="0" borderId="0" xfId="29" applyFont="1" applyFill="1" applyBorder="1" applyAlignment="1">
      <alignment horizontal="right" vertical="center"/>
    </xf>
    <xf numFmtId="49" fontId="16" fillId="0" borderId="14" xfId="18" applyNumberFormat="1" applyFont="1" applyFill="1" applyBorder="1" applyAlignment="1">
      <alignment vertical="center"/>
    </xf>
    <xf numFmtId="38" fontId="16" fillId="0" borderId="14" xfId="29" applyFont="1" applyFill="1" applyBorder="1" applyAlignment="1">
      <alignment vertical="center"/>
    </xf>
    <xf numFmtId="38" fontId="16" fillId="0" borderId="14" xfId="29" applyFont="1" applyFill="1" applyBorder="1" applyAlignment="1">
      <alignment horizontal="right" vertical="center"/>
    </xf>
    <xf numFmtId="38" fontId="12" fillId="0" borderId="14" xfId="29" applyFont="1" applyFill="1" applyBorder="1" applyAlignment="1">
      <alignment horizontal="right" vertical="center"/>
    </xf>
    <xf numFmtId="0" fontId="5" fillId="0" borderId="16" xfId="18" applyFont="1" applyFill="1" applyBorder="1" applyAlignment="1">
      <alignment vertical="center"/>
    </xf>
    <xf numFmtId="0" fontId="12" fillId="0" borderId="16" xfId="18" applyFont="1" applyFill="1" applyBorder="1" applyAlignment="1">
      <alignment horizontal="right" vertical="center"/>
    </xf>
    <xf numFmtId="0" fontId="16" fillId="0" borderId="12" xfId="18" applyFont="1" applyFill="1" applyBorder="1" applyAlignment="1">
      <alignment horizontal="center" vertical="center"/>
    </xf>
    <xf numFmtId="0" fontId="16" fillId="0" borderId="17" xfId="18" applyFont="1" applyFill="1" applyBorder="1" applyAlignment="1">
      <alignment horizontal="center" vertical="center"/>
    </xf>
    <xf numFmtId="0" fontId="16" fillId="0" borderId="9" xfId="18" applyFont="1" applyFill="1" applyBorder="1" applyAlignment="1">
      <alignment horizontal="center" vertical="center"/>
    </xf>
    <xf numFmtId="49" fontId="16" fillId="0" borderId="27" xfId="18" applyNumberFormat="1" applyFont="1" applyFill="1" applyBorder="1" applyAlignment="1">
      <alignment vertical="center"/>
    </xf>
    <xf numFmtId="49" fontId="16" fillId="0" borderId="23" xfId="18" applyNumberFormat="1" applyFont="1" applyFill="1" applyBorder="1" applyAlignment="1">
      <alignment vertical="center"/>
    </xf>
    <xf numFmtId="38" fontId="16" fillId="0" borderId="27" xfId="29" applyFont="1" applyFill="1" applyBorder="1" applyAlignment="1">
      <alignment horizontal="right" vertical="center"/>
    </xf>
    <xf numFmtId="38" fontId="16" fillId="0" borderId="0" xfId="29" applyFont="1" applyFill="1" applyBorder="1" applyAlignment="1">
      <alignment vertical="center"/>
    </xf>
    <xf numFmtId="38" fontId="12" fillId="0" borderId="0" xfId="29" applyFont="1" applyFill="1" applyBorder="1" applyAlignment="1">
      <alignment horizontal="right" vertical="center"/>
    </xf>
    <xf numFmtId="0" fontId="16" fillId="0" borderId="10" xfId="18" applyFont="1" applyFill="1" applyBorder="1" applyAlignment="1">
      <alignment horizontal="center" vertical="center"/>
    </xf>
    <xf numFmtId="0" fontId="19" fillId="0" borderId="0" xfId="18" applyFont="1" applyFill="1" applyBorder="1" applyAlignment="1">
      <alignment horizontal="center" vertical="center"/>
    </xf>
    <xf numFmtId="0" fontId="16" fillId="0" borderId="0" xfId="18" applyFont="1" applyFill="1" applyBorder="1" applyAlignment="1">
      <alignment horizontal="center" vertical="center"/>
    </xf>
    <xf numFmtId="182" fontId="14" fillId="0" borderId="0" xfId="29" applyNumberFormat="1" applyFont="1" applyFill="1" applyBorder="1" applyAlignment="1"/>
    <xf numFmtId="38" fontId="16" fillId="0" borderId="27" xfId="29" applyFont="1" applyBorder="1" applyAlignment="1">
      <alignment horizontal="right" vertical="center"/>
    </xf>
    <xf numFmtId="38" fontId="16" fillId="0" borderId="0" xfId="29" applyFont="1" applyBorder="1" applyAlignment="1">
      <alignment horizontal="right" vertical="center"/>
    </xf>
    <xf numFmtId="38" fontId="16" fillId="0" borderId="0" xfId="29" applyFont="1" applyBorder="1" applyAlignment="1">
      <alignment vertical="center"/>
    </xf>
    <xf numFmtId="38" fontId="12" fillId="0" borderId="0" xfId="29" applyFont="1" applyBorder="1" applyAlignment="1">
      <alignment horizontal="right" vertical="center"/>
    </xf>
    <xf numFmtId="0" fontId="5" fillId="0" borderId="0" xfId="18" applyFont="1" applyFill="1" applyAlignment="1">
      <alignment horizontal="right" vertical="center"/>
    </xf>
    <xf numFmtId="0" fontId="5" fillId="0" borderId="0" xfId="18" applyFont="1" applyFill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 shrinkToFit="1"/>
    </xf>
    <xf numFmtId="0" fontId="12" fillId="0" borderId="26" xfId="0" applyFont="1" applyFill="1" applyBorder="1" applyAlignment="1">
      <alignment horizontal="centerContinuous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21" fillId="0" borderId="13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/>
    </xf>
    <xf numFmtId="41" fontId="9" fillId="0" borderId="20" xfId="0" applyNumberFormat="1" applyFont="1" applyFill="1" applyBorder="1" applyAlignment="1">
      <alignment horizontal="right"/>
    </xf>
    <xf numFmtId="41" fontId="9" fillId="0" borderId="14" xfId="0" applyNumberFormat="1" applyFont="1" applyFill="1" applyBorder="1" applyAlignment="1">
      <alignment horizontal="right"/>
    </xf>
    <xf numFmtId="41" fontId="9" fillId="0" borderId="0" xfId="0" applyNumberFormat="1" applyFont="1" applyFill="1" applyBorder="1" applyAlignment="1">
      <alignment horizontal="right"/>
    </xf>
    <xf numFmtId="0" fontId="9" fillId="0" borderId="0" xfId="18" applyFont="1" applyFill="1" applyAlignment="1">
      <alignment horizontal="center" vertical="center"/>
    </xf>
    <xf numFmtId="0" fontId="22" fillId="0" borderId="0" xfId="18" applyFont="1" applyFill="1" applyAlignment="1">
      <alignment vertical="center"/>
    </xf>
    <xf numFmtId="0" fontId="5" fillId="0" borderId="22" xfId="0" applyFont="1" applyFill="1" applyBorder="1" applyAlignment="1">
      <alignment horizontal="center"/>
    </xf>
    <xf numFmtId="41" fontId="5" fillId="0" borderId="8" xfId="0" applyNumberFormat="1" applyFont="1" applyFill="1" applyBorder="1" applyAlignment="1">
      <alignment horizontal="right"/>
    </xf>
    <xf numFmtId="41" fontId="5" fillId="0" borderId="0" xfId="0" applyNumberFormat="1" applyFont="1" applyFill="1" applyBorder="1" applyAlignment="1">
      <alignment horizontal="right"/>
    </xf>
    <xf numFmtId="0" fontId="5" fillId="0" borderId="0" xfId="18" applyFont="1" applyFill="1" applyAlignment="1">
      <alignment horizontal="center" vertical="center"/>
    </xf>
    <xf numFmtId="0" fontId="5" fillId="0" borderId="23" xfId="18" applyFont="1" applyFill="1" applyBorder="1" applyAlignment="1">
      <alignment horizontal="center"/>
    </xf>
    <xf numFmtId="180" fontId="5" fillId="0" borderId="9" xfId="18" applyNumberFormat="1" applyFont="1" applyFill="1" applyBorder="1" applyAlignment="1">
      <alignment horizontal="center"/>
    </xf>
    <xf numFmtId="180" fontId="5" fillId="0" borderId="27" xfId="18" applyNumberFormat="1" applyFont="1" applyFill="1" applyBorder="1" applyAlignment="1">
      <alignment horizontal="center"/>
    </xf>
    <xf numFmtId="180" fontId="5" fillId="0" borderId="27" xfId="18" applyNumberFormat="1" applyFont="1" applyFill="1" applyBorder="1" applyAlignment="1">
      <alignment horizontal="right"/>
    </xf>
    <xf numFmtId="180" fontId="5" fillId="0" borderId="27" xfId="18" applyNumberFormat="1" applyFont="1" applyFill="1" applyBorder="1" applyAlignment="1">
      <alignment horizontal="left"/>
    </xf>
    <xf numFmtId="180" fontId="5" fillId="0" borderId="0" xfId="18" applyNumberFormat="1" applyFont="1" applyFill="1" applyBorder="1" applyAlignment="1">
      <alignment horizontal="center"/>
    </xf>
    <xf numFmtId="180" fontId="5" fillId="0" borderId="0" xfId="18" applyNumberFormat="1" applyFont="1" applyFill="1" applyBorder="1" applyAlignment="1">
      <alignment horizontal="right"/>
    </xf>
    <xf numFmtId="180" fontId="5" fillId="0" borderId="0" xfId="18" applyNumberFormat="1" applyFont="1" applyFill="1" applyBorder="1" applyAlignment="1">
      <alignment horizontal="left"/>
    </xf>
    <xf numFmtId="0" fontId="12" fillId="0" borderId="19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49" fontId="16" fillId="0" borderId="8" xfId="0" applyNumberFormat="1" applyFont="1" applyFill="1" applyBorder="1" applyAlignment="1">
      <alignment horizontal="right" vertical="center"/>
    </xf>
    <xf numFmtId="49" fontId="16" fillId="0" borderId="0" xfId="0" applyNumberFormat="1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49" fontId="16" fillId="0" borderId="8" xfId="0" applyNumberFormat="1" applyFont="1" applyFill="1" applyBorder="1" applyAlignment="1">
      <alignment horizontal="left" vertical="center"/>
    </xf>
    <xf numFmtId="49" fontId="16" fillId="0" borderId="0" xfId="0" applyNumberFormat="1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49" fontId="16" fillId="0" borderId="0" xfId="0" applyNumberFormat="1" applyFont="1" applyFill="1" applyBorder="1" applyAlignment="1">
      <alignment vertical="center"/>
    </xf>
    <xf numFmtId="49" fontId="16" fillId="0" borderId="0" xfId="0" applyNumberFormat="1" applyFont="1" applyFill="1" applyAlignment="1">
      <alignment vertical="center"/>
    </xf>
    <xf numFmtId="49" fontId="16" fillId="0" borderId="8" xfId="0" applyNumberFormat="1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49" fontId="16" fillId="0" borderId="8" xfId="0" applyNumberFormat="1" applyFont="1" applyFill="1" applyBorder="1" applyAlignment="1">
      <alignment horizontal="left" vertical="center" shrinkToFit="1"/>
    </xf>
    <xf numFmtId="49" fontId="16" fillId="0" borderId="0" xfId="0" applyNumberFormat="1" applyFont="1" applyFill="1" applyBorder="1" applyAlignment="1">
      <alignment horizontal="left" vertical="center" shrinkToFit="1"/>
    </xf>
    <xf numFmtId="0" fontId="0" fillId="0" borderId="0" xfId="0" applyFont="1" applyFill="1" applyAlignment="1">
      <alignment horizontal="left" vertical="center"/>
    </xf>
    <xf numFmtId="0" fontId="16" fillId="0" borderId="0" xfId="18" applyFont="1" applyFill="1" applyBorder="1" applyAlignment="1">
      <alignment vertical="center" shrinkToFit="1"/>
    </xf>
    <xf numFmtId="0" fontId="16" fillId="0" borderId="22" xfId="18" applyFont="1" applyFill="1" applyBorder="1" applyAlignment="1">
      <alignment vertical="center" shrinkToFit="1"/>
    </xf>
    <xf numFmtId="49" fontId="16" fillId="0" borderId="8" xfId="0" applyNumberFormat="1" applyFont="1" applyFill="1" applyBorder="1" applyAlignment="1">
      <alignment horizontal="right" vertical="center" shrinkToFit="1"/>
    </xf>
    <xf numFmtId="49" fontId="16" fillId="0" borderId="0" xfId="0" applyNumberFormat="1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left" vertical="center"/>
    </xf>
    <xf numFmtId="0" fontId="16" fillId="0" borderId="27" xfId="0" applyFont="1" applyFill="1" applyBorder="1" applyAlignment="1">
      <alignment horizontal="left" vertical="center"/>
    </xf>
    <xf numFmtId="0" fontId="16" fillId="0" borderId="27" xfId="18" applyFont="1" applyFill="1" applyBorder="1" applyAlignment="1">
      <alignment vertical="center"/>
    </xf>
    <xf numFmtId="49" fontId="16" fillId="0" borderId="9" xfId="0" applyNumberFormat="1" applyFont="1" applyFill="1" applyBorder="1" applyAlignment="1">
      <alignment horizontal="right" vertical="center"/>
    </xf>
    <xf numFmtId="49" fontId="16" fillId="0" borderId="27" xfId="0" applyNumberFormat="1" applyFont="1" applyFill="1" applyBorder="1" applyAlignment="1">
      <alignment horizontal="left" vertical="center"/>
    </xf>
    <xf numFmtId="49" fontId="16" fillId="0" borderId="27" xfId="0" applyNumberFormat="1" applyFont="1" applyFill="1" applyBorder="1" applyAlignment="1">
      <alignment vertical="center"/>
    </xf>
    <xf numFmtId="0" fontId="8" fillId="0" borderId="27" xfId="18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14" xfId="0" applyFont="1" applyFill="1" applyBorder="1" applyAlignment="1">
      <alignment horizontal="right" vertical="center"/>
    </xf>
  </cellXfs>
  <cellStyles count="30">
    <cellStyle name="パーセント 2" xfId="1" xr:uid="{00000000-0005-0000-0000-000000000000}"/>
    <cellStyle name="パーセント 3" xfId="2" xr:uid="{00000000-0005-0000-0000-000004000000}"/>
    <cellStyle name="パーセント 4" xfId="3" xr:uid="{00000000-0005-0000-0000-000005000000}"/>
    <cellStyle name="桁区切り 2" xfId="4" xr:uid="{00000000-0005-0000-0000-000007000000}"/>
    <cellStyle name="桁区切り 2 2" xfId="29" xr:uid="{FAFD8387-D7EA-4D92-BFBF-D45AC24DA8ED}"/>
    <cellStyle name="桁区切り 2_★宮若_02-03(市民係)" xfId="5" xr:uid="{00000000-0005-0000-0000-000008000000}"/>
    <cellStyle name="桁区切り 2_宮若_13-10(公民館・ｽﾎﾟｰﾂ振興係)" xfId="6" xr:uid="{00000000-0005-0000-0000-000019000000}"/>
    <cellStyle name="桁区切り 3" xfId="7" xr:uid="{00000000-0005-0000-0000-00001A000000}"/>
    <cellStyle name="桁区切り 3 2" xfId="28" xr:uid="{064350F8-7ADF-4876-A05E-212966D7B7E0}"/>
    <cellStyle name="桁区切り 3_まとめ_13-04～08" xfId="8" xr:uid="{00000000-0005-0000-0000-00001F000000}"/>
    <cellStyle name="桁区切り 3_宮若_13-06(所管なし)" xfId="9" xr:uid="{00000000-0005-0000-0000-000021000000}"/>
    <cellStyle name="桁区切り 4" xfId="10" xr:uid="{00000000-0005-0000-0000-000022000000}"/>
    <cellStyle name="桁区切り 5" xfId="11" xr:uid="{00000000-0005-0000-0000-000023000000}"/>
    <cellStyle name="桁区切り 6" xfId="12" xr:uid="{00000000-0005-0000-0000-000024000000}"/>
    <cellStyle name="桁区切り 6_まとめ_04-01～02" xfId="13" xr:uid="{00000000-0005-0000-0000-000025000000}"/>
    <cellStyle name="桁区切り 7" xfId="14" xr:uid="{00000000-0005-0000-0000-000026000000}"/>
    <cellStyle name="桁区切り 8" xfId="15" xr:uid="{00000000-0005-0000-0000-000027000000}"/>
    <cellStyle name="標準" xfId="0" builtinId="0"/>
    <cellStyle name="標準 10" xfId="16" xr:uid="{00000000-0005-0000-0000-00002D000000}"/>
    <cellStyle name="標準 11" xfId="17" xr:uid="{00000000-0005-0000-0000-00002E000000}"/>
    <cellStyle name="標準 2" xfId="18" xr:uid="{00000000-0005-0000-0000-00002F000000}"/>
    <cellStyle name="標準 2 2" xfId="19" xr:uid="{00000000-0005-0000-0000-000030000000}"/>
    <cellStyle name="標準 2_第１巻_表頭_CD-ROM収録" xfId="20" xr:uid="{00000000-0005-0000-0000-000031000000}"/>
    <cellStyle name="標準 3" xfId="21" xr:uid="{00000000-0005-0000-0000-000032000000}"/>
    <cellStyle name="標準 4" xfId="22" xr:uid="{00000000-0005-0000-0000-000033000000}"/>
    <cellStyle name="標準 5" xfId="23" xr:uid="{00000000-0005-0000-0000-000034000000}"/>
    <cellStyle name="標準 6" xfId="24" xr:uid="{00000000-0005-0000-0000-000035000000}"/>
    <cellStyle name="標準 7" xfId="25" xr:uid="{00000000-0005-0000-0000-000036000000}"/>
    <cellStyle name="標準 8" xfId="26" xr:uid="{00000000-0005-0000-0000-000037000000}"/>
    <cellStyle name="標準 9" xfId="27" xr:uid="{00000000-0005-0000-0000-000038000000}"/>
  </cellStyles>
  <dxfs count="0"/>
  <tableStyles count="0" defaultTableStyle="TableStyleMedium2" defaultPivotStyle="PivotStyleLight16"/>
  <colors>
    <mruColors>
      <color rgb="FFD4F3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1466850" y="2466975"/>
          <a:ext cx="8477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 校 数</a:t>
          </a:r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2314575" y="2466975"/>
          <a:ext cx="8477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教 員 数</a:t>
          </a:r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テキスト 4">
          <a:extLst>
            <a:ext uri="{FF2B5EF4-FFF2-40B4-BE49-F238E27FC236}">
              <a16:creationId xmlns:a16="http://schemas.microsoft.com/office/drawing/2014/main" id="{73B9FF17-CBA9-45D3-A30E-F36B00345B39}"/>
            </a:ext>
          </a:extLst>
        </xdr:cNvPr>
        <xdr:cNvSpPr txBox="1">
          <a:spLocks noChangeArrowheads="1"/>
        </xdr:cNvSpPr>
      </xdr:nvSpPr>
      <xdr:spPr>
        <a:xfrm>
          <a:off x="2028825" y="3028950"/>
          <a:ext cx="9525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 校 数</a:t>
          </a:r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5" name="テキスト 5">
          <a:extLst>
            <a:ext uri="{FF2B5EF4-FFF2-40B4-BE49-F238E27FC236}">
              <a16:creationId xmlns:a16="http://schemas.microsoft.com/office/drawing/2014/main" id="{C19A8471-8AE1-48A4-B6B8-0F8356767161}"/>
            </a:ext>
          </a:extLst>
        </xdr:cNvPr>
        <xdr:cNvSpPr txBox="1">
          <a:spLocks noChangeArrowheads="1"/>
        </xdr:cNvSpPr>
      </xdr:nvSpPr>
      <xdr:spPr>
        <a:xfrm>
          <a:off x="2981325" y="3028950"/>
          <a:ext cx="9525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教 員 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>
        <a:xfrm>
          <a:off x="0" y="3286125"/>
          <a:ext cx="10001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次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47625</xdr:rowOff>
    </xdr:from>
    <xdr:to>
      <xdr:col>10</xdr:col>
      <xdr:colOff>0</xdr:colOff>
      <xdr:row>3</xdr:row>
      <xdr:rowOff>66675</xdr:rowOff>
    </xdr:to>
    <xdr:sp macro="" textlink="">
      <xdr:nvSpPr>
        <xdr:cNvPr id="2" name="テキスト 1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7734300" y="5143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10</xdr:col>
      <xdr:colOff>0</xdr:colOff>
      <xdr:row>14</xdr:row>
      <xdr:rowOff>0</xdr:rowOff>
    </xdr:from>
    <xdr:to>
      <xdr:col>10</xdr:col>
      <xdr:colOff>0</xdr:colOff>
      <xdr:row>14</xdr:row>
      <xdr:rowOff>0</xdr:rowOff>
    </xdr:to>
    <xdr:sp macro="" textlink="">
      <xdr:nvSpPr>
        <xdr:cNvPr id="3" name="テキスト 1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7734300" y="3133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10</xdr:col>
      <xdr:colOff>0</xdr:colOff>
      <xdr:row>14</xdr:row>
      <xdr:rowOff>0</xdr:rowOff>
    </xdr:from>
    <xdr:to>
      <xdr:col>10</xdr:col>
      <xdr:colOff>0</xdr:colOff>
      <xdr:row>14</xdr:row>
      <xdr:rowOff>0</xdr:rowOff>
    </xdr:to>
    <xdr:sp macro="" textlink="">
      <xdr:nvSpPr>
        <xdr:cNvPr id="4" name="テキスト 1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7734300" y="3133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sp macro="" textlink="">
      <xdr:nvSpPr>
        <xdr:cNvPr id="2" name="テキスト 1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8305800" y="400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3" name="テキスト 25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1162050"/>
          <a:ext cx="10382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7</xdr:col>
      <xdr:colOff>64135</xdr:colOff>
      <xdr:row>5</xdr:row>
      <xdr:rowOff>0</xdr:rowOff>
    </xdr:from>
    <xdr:to>
      <xdr:col>8</xdr:col>
      <xdr:colOff>0</xdr:colOff>
      <xdr:row>5</xdr:row>
      <xdr:rowOff>0</xdr:rowOff>
    </xdr:to>
    <xdr:sp macro="" textlink="">
      <xdr:nvSpPr>
        <xdr:cNvPr id="4" name="テキスト 26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7331710" y="1162050"/>
          <a:ext cx="97409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貸 出 者</a:t>
          </a:r>
        </a:p>
      </xdr:txBody>
    </xdr:sp>
    <xdr:clientData/>
  </xdr:twoCellAnchor>
  <xdr:twoCellAnchor>
    <xdr:from>
      <xdr:col>0</xdr:col>
      <xdr:colOff>0</xdr:colOff>
      <xdr:row>15</xdr:row>
      <xdr:rowOff>0</xdr:rowOff>
    </xdr:from>
    <xdr:to>
      <xdr:col>1</xdr:col>
      <xdr:colOff>0</xdr:colOff>
      <xdr:row>15</xdr:row>
      <xdr:rowOff>0</xdr:rowOff>
    </xdr:to>
    <xdr:sp macro="" textlink="">
      <xdr:nvSpPr>
        <xdr:cNvPr id="5" name="テキスト 2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648075"/>
          <a:ext cx="10382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6" name="テキスト 2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1162050"/>
          <a:ext cx="10382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7</xdr:col>
      <xdr:colOff>64135</xdr:colOff>
      <xdr:row>5</xdr:row>
      <xdr:rowOff>0</xdr:rowOff>
    </xdr:from>
    <xdr:to>
      <xdr:col>8</xdr:col>
      <xdr:colOff>0</xdr:colOff>
      <xdr:row>5</xdr:row>
      <xdr:rowOff>0</xdr:rowOff>
    </xdr:to>
    <xdr:sp macro="" textlink="">
      <xdr:nvSpPr>
        <xdr:cNvPr id="7" name="テキスト 2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7331710" y="1162050"/>
          <a:ext cx="97409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貸 出 者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8" name="テキスト 25">
          <a:extLst>
            <a:ext uri="{FF2B5EF4-FFF2-40B4-BE49-F238E27FC236}">
              <a16:creationId xmlns:a16="http://schemas.microsoft.com/office/drawing/2014/main" id="{69917132-086D-4EE9-BA69-B09BAB9FCE7F}"/>
            </a:ext>
          </a:extLst>
        </xdr:cNvPr>
        <xdr:cNvSpPr txBox="1">
          <a:spLocks noChangeArrowheads="1"/>
        </xdr:cNvSpPr>
      </xdr:nvSpPr>
      <xdr:spPr>
        <a:xfrm>
          <a:off x="0" y="1333500"/>
          <a:ext cx="10858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7</xdr:col>
      <xdr:colOff>66675</xdr:colOff>
      <xdr:row>5</xdr:row>
      <xdr:rowOff>0</xdr:rowOff>
    </xdr:from>
    <xdr:to>
      <xdr:col>8</xdr:col>
      <xdr:colOff>0</xdr:colOff>
      <xdr:row>5</xdr:row>
      <xdr:rowOff>0</xdr:rowOff>
    </xdr:to>
    <xdr:sp macro="" textlink="">
      <xdr:nvSpPr>
        <xdr:cNvPr id="9" name="テキスト 26">
          <a:extLst>
            <a:ext uri="{FF2B5EF4-FFF2-40B4-BE49-F238E27FC236}">
              <a16:creationId xmlns:a16="http://schemas.microsoft.com/office/drawing/2014/main" id="{FFBF7E45-66FC-4B6C-93F3-3D5FAB02ABAB}"/>
            </a:ext>
          </a:extLst>
        </xdr:cNvPr>
        <xdr:cNvSpPr txBox="1">
          <a:spLocks noChangeArrowheads="1"/>
        </xdr:cNvSpPr>
      </xdr:nvSpPr>
      <xdr:spPr>
        <a:xfrm>
          <a:off x="7667625" y="1333500"/>
          <a:ext cx="10191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貸 出 者</a:t>
          </a:r>
        </a:p>
      </xdr:txBody>
    </xdr:sp>
    <xdr:clientData/>
  </xdr:twoCellAnchor>
  <xdr:twoCellAnchor>
    <xdr:from>
      <xdr:col>0</xdr:col>
      <xdr:colOff>0</xdr:colOff>
      <xdr:row>15</xdr:row>
      <xdr:rowOff>0</xdr:rowOff>
    </xdr:from>
    <xdr:to>
      <xdr:col>1</xdr:col>
      <xdr:colOff>0</xdr:colOff>
      <xdr:row>15</xdr:row>
      <xdr:rowOff>0</xdr:rowOff>
    </xdr:to>
    <xdr:sp macro="" textlink="">
      <xdr:nvSpPr>
        <xdr:cNvPr id="10" name="テキスト 25">
          <a:extLst>
            <a:ext uri="{FF2B5EF4-FFF2-40B4-BE49-F238E27FC236}">
              <a16:creationId xmlns:a16="http://schemas.microsoft.com/office/drawing/2014/main" id="{1ADC3BEE-CC34-4055-ABFB-40C6ADE48A63}"/>
            </a:ext>
          </a:extLst>
        </xdr:cNvPr>
        <xdr:cNvSpPr txBox="1">
          <a:spLocks noChangeArrowheads="1"/>
        </xdr:cNvSpPr>
      </xdr:nvSpPr>
      <xdr:spPr>
        <a:xfrm>
          <a:off x="0" y="3829050"/>
          <a:ext cx="10858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1" name="テキスト 25">
          <a:extLst>
            <a:ext uri="{FF2B5EF4-FFF2-40B4-BE49-F238E27FC236}">
              <a16:creationId xmlns:a16="http://schemas.microsoft.com/office/drawing/2014/main" id="{8384EBC2-5E94-47CC-B554-A75A9B3A20E1}"/>
            </a:ext>
          </a:extLst>
        </xdr:cNvPr>
        <xdr:cNvSpPr txBox="1">
          <a:spLocks noChangeArrowheads="1"/>
        </xdr:cNvSpPr>
      </xdr:nvSpPr>
      <xdr:spPr>
        <a:xfrm>
          <a:off x="0" y="1333500"/>
          <a:ext cx="10858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7</xdr:col>
      <xdr:colOff>66675</xdr:colOff>
      <xdr:row>5</xdr:row>
      <xdr:rowOff>0</xdr:rowOff>
    </xdr:from>
    <xdr:to>
      <xdr:col>8</xdr:col>
      <xdr:colOff>0</xdr:colOff>
      <xdr:row>5</xdr:row>
      <xdr:rowOff>0</xdr:rowOff>
    </xdr:to>
    <xdr:sp macro="" textlink="">
      <xdr:nvSpPr>
        <xdr:cNvPr id="12" name="テキスト 26">
          <a:extLst>
            <a:ext uri="{FF2B5EF4-FFF2-40B4-BE49-F238E27FC236}">
              <a16:creationId xmlns:a16="http://schemas.microsoft.com/office/drawing/2014/main" id="{447F64ED-8FF7-4389-8B4F-0F33312845E8}"/>
            </a:ext>
          </a:extLst>
        </xdr:cNvPr>
        <xdr:cNvSpPr txBox="1">
          <a:spLocks noChangeArrowheads="1"/>
        </xdr:cNvSpPr>
      </xdr:nvSpPr>
      <xdr:spPr>
        <a:xfrm>
          <a:off x="7667625" y="1333500"/>
          <a:ext cx="10191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貸 出 者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122555</xdr:rowOff>
    </xdr:to>
    <xdr:sp macro="" textlink="">
      <xdr:nvSpPr>
        <xdr:cNvPr id="2" name="テキスト 1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6267450" y="466725"/>
          <a:ext cx="0" cy="122555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3" name="テキスト 2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6267450" y="7048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その他</a:t>
          </a:r>
        </a:p>
      </xdr:txBody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8515350" y="333883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8515350" y="333883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その他</a:t>
          </a:r>
        </a:p>
      </xdr:txBody>
    </xdr:sp>
    <xdr:clientData/>
  </xdr:twoCellAnchor>
  <xdr:twoCellAnchor>
    <xdr:from>
      <xdr:col>10</xdr:col>
      <xdr:colOff>0</xdr:colOff>
      <xdr:row>13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9496425" y="351980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10</xdr:col>
      <xdr:colOff>0</xdr:colOff>
      <xdr:row>13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>
        <a:xfrm>
          <a:off x="9496425" y="351980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その他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" name="テキスト 1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6867525" y="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3" name="テキスト 20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6867525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その他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122555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9239250" y="409575"/>
          <a:ext cx="0" cy="122555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9239250" y="6858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その他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10220325" y="322453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>
        <a:xfrm>
          <a:off x="10220325" y="322453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その他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9"/>
  <sheetViews>
    <sheetView showGridLines="0" zoomScaleSheetLayoutView="70" workbookViewId="0">
      <selection activeCell="L7" sqref="L7"/>
    </sheetView>
  </sheetViews>
  <sheetFormatPr defaultColWidth="10.625" defaultRowHeight="14.25"/>
  <cols>
    <col min="1" max="2" width="9.625" style="1" bestFit="1" customWidth="1"/>
    <col min="3" max="7" width="11.125" style="1" customWidth="1"/>
    <col min="8" max="9" width="15.125" style="1" customWidth="1"/>
    <col min="10" max="26" width="7" style="1" customWidth="1"/>
    <col min="27" max="255" width="10.625" style="1"/>
    <col min="256" max="256" width="1.25" style="1" customWidth="1"/>
    <col min="257" max="257" width="9.25" style="1" customWidth="1"/>
    <col min="258" max="258" width="8.875" style="1" customWidth="1"/>
    <col min="259" max="265" width="9.75" style="1" customWidth="1"/>
    <col min="266" max="511" width="10.625" style="1"/>
    <col min="512" max="512" width="1.25" style="1" customWidth="1"/>
    <col min="513" max="513" width="9.25" style="1" customWidth="1"/>
    <col min="514" max="514" width="8.875" style="1" customWidth="1"/>
    <col min="515" max="521" width="9.75" style="1" customWidth="1"/>
    <col min="522" max="767" width="10.625" style="1"/>
    <col min="768" max="768" width="1.25" style="1" customWidth="1"/>
    <col min="769" max="769" width="9.25" style="1" customWidth="1"/>
    <col min="770" max="770" width="8.875" style="1" customWidth="1"/>
    <col min="771" max="777" width="9.75" style="1" customWidth="1"/>
    <col min="778" max="1023" width="10.625" style="1"/>
    <col min="1024" max="1024" width="1.25" style="1" customWidth="1"/>
    <col min="1025" max="1025" width="9.25" style="1" customWidth="1"/>
    <col min="1026" max="1026" width="8.875" style="1" customWidth="1"/>
    <col min="1027" max="1033" width="9.75" style="1" customWidth="1"/>
    <col min="1034" max="1279" width="10.625" style="1"/>
    <col min="1280" max="1280" width="1.25" style="1" customWidth="1"/>
    <col min="1281" max="1281" width="9.25" style="1" customWidth="1"/>
    <col min="1282" max="1282" width="8.875" style="1" customWidth="1"/>
    <col min="1283" max="1289" width="9.75" style="1" customWidth="1"/>
    <col min="1290" max="1535" width="10.625" style="1"/>
    <col min="1536" max="1536" width="1.25" style="1" customWidth="1"/>
    <col min="1537" max="1537" width="9.25" style="1" customWidth="1"/>
    <col min="1538" max="1538" width="8.875" style="1" customWidth="1"/>
    <col min="1539" max="1545" width="9.75" style="1" customWidth="1"/>
    <col min="1546" max="1791" width="10.625" style="1"/>
    <col min="1792" max="1792" width="1.25" style="1" customWidth="1"/>
    <col min="1793" max="1793" width="9.25" style="1" customWidth="1"/>
    <col min="1794" max="1794" width="8.875" style="1" customWidth="1"/>
    <col min="1795" max="1801" width="9.75" style="1" customWidth="1"/>
    <col min="1802" max="2047" width="10.625" style="1"/>
    <col min="2048" max="2048" width="1.25" style="1" customWidth="1"/>
    <col min="2049" max="2049" width="9.25" style="1" customWidth="1"/>
    <col min="2050" max="2050" width="8.875" style="1" customWidth="1"/>
    <col min="2051" max="2057" width="9.75" style="1" customWidth="1"/>
    <col min="2058" max="2303" width="10.625" style="1"/>
    <col min="2304" max="2304" width="1.25" style="1" customWidth="1"/>
    <col min="2305" max="2305" width="9.25" style="1" customWidth="1"/>
    <col min="2306" max="2306" width="8.875" style="1" customWidth="1"/>
    <col min="2307" max="2313" width="9.75" style="1" customWidth="1"/>
    <col min="2314" max="2559" width="10.625" style="1"/>
    <col min="2560" max="2560" width="1.25" style="1" customWidth="1"/>
    <col min="2561" max="2561" width="9.25" style="1" customWidth="1"/>
    <col min="2562" max="2562" width="8.875" style="1" customWidth="1"/>
    <col min="2563" max="2569" width="9.75" style="1" customWidth="1"/>
    <col min="2570" max="2815" width="10.625" style="1"/>
    <col min="2816" max="2816" width="1.25" style="1" customWidth="1"/>
    <col min="2817" max="2817" width="9.25" style="1" customWidth="1"/>
    <col min="2818" max="2818" width="8.875" style="1" customWidth="1"/>
    <col min="2819" max="2825" width="9.75" style="1" customWidth="1"/>
    <col min="2826" max="3071" width="10.625" style="1"/>
    <col min="3072" max="3072" width="1.25" style="1" customWidth="1"/>
    <col min="3073" max="3073" width="9.25" style="1" customWidth="1"/>
    <col min="3074" max="3074" width="8.875" style="1" customWidth="1"/>
    <col min="3075" max="3081" width="9.75" style="1" customWidth="1"/>
    <col min="3082" max="3327" width="10.625" style="1"/>
    <col min="3328" max="3328" width="1.25" style="1" customWidth="1"/>
    <col min="3329" max="3329" width="9.25" style="1" customWidth="1"/>
    <col min="3330" max="3330" width="8.875" style="1" customWidth="1"/>
    <col min="3331" max="3337" width="9.75" style="1" customWidth="1"/>
    <col min="3338" max="3583" width="10.625" style="1"/>
    <col min="3584" max="3584" width="1.25" style="1" customWidth="1"/>
    <col min="3585" max="3585" width="9.25" style="1" customWidth="1"/>
    <col min="3586" max="3586" width="8.875" style="1" customWidth="1"/>
    <col min="3587" max="3593" width="9.75" style="1" customWidth="1"/>
    <col min="3594" max="3839" width="10.625" style="1"/>
    <col min="3840" max="3840" width="1.25" style="1" customWidth="1"/>
    <col min="3841" max="3841" width="9.25" style="1" customWidth="1"/>
    <col min="3842" max="3842" width="8.875" style="1" customWidth="1"/>
    <col min="3843" max="3849" width="9.75" style="1" customWidth="1"/>
    <col min="3850" max="4095" width="10.625" style="1"/>
    <col min="4096" max="4096" width="1.25" style="1" customWidth="1"/>
    <col min="4097" max="4097" width="9.25" style="1" customWidth="1"/>
    <col min="4098" max="4098" width="8.875" style="1" customWidth="1"/>
    <col min="4099" max="4105" width="9.75" style="1" customWidth="1"/>
    <col min="4106" max="4351" width="10.625" style="1"/>
    <col min="4352" max="4352" width="1.25" style="1" customWidth="1"/>
    <col min="4353" max="4353" width="9.25" style="1" customWidth="1"/>
    <col min="4354" max="4354" width="8.875" style="1" customWidth="1"/>
    <col min="4355" max="4361" width="9.75" style="1" customWidth="1"/>
    <col min="4362" max="4607" width="10.625" style="1"/>
    <col min="4608" max="4608" width="1.25" style="1" customWidth="1"/>
    <col min="4609" max="4609" width="9.25" style="1" customWidth="1"/>
    <col min="4610" max="4610" width="8.875" style="1" customWidth="1"/>
    <col min="4611" max="4617" width="9.75" style="1" customWidth="1"/>
    <col min="4618" max="4863" width="10.625" style="1"/>
    <col min="4864" max="4864" width="1.25" style="1" customWidth="1"/>
    <col min="4865" max="4865" width="9.25" style="1" customWidth="1"/>
    <col min="4866" max="4866" width="8.875" style="1" customWidth="1"/>
    <col min="4867" max="4873" width="9.75" style="1" customWidth="1"/>
    <col min="4874" max="5119" width="10.625" style="1"/>
    <col min="5120" max="5120" width="1.25" style="1" customWidth="1"/>
    <col min="5121" max="5121" width="9.25" style="1" customWidth="1"/>
    <col min="5122" max="5122" width="8.875" style="1" customWidth="1"/>
    <col min="5123" max="5129" width="9.75" style="1" customWidth="1"/>
    <col min="5130" max="5375" width="10.625" style="1"/>
    <col min="5376" max="5376" width="1.25" style="1" customWidth="1"/>
    <col min="5377" max="5377" width="9.25" style="1" customWidth="1"/>
    <col min="5378" max="5378" width="8.875" style="1" customWidth="1"/>
    <col min="5379" max="5385" width="9.75" style="1" customWidth="1"/>
    <col min="5386" max="5631" width="10.625" style="1"/>
    <col min="5632" max="5632" width="1.25" style="1" customWidth="1"/>
    <col min="5633" max="5633" width="9.25" style="1" customWidth="1"/>
    <col min="5634" max="5634" width="8.875" style="1" customWidth="1"/>
    <col min="5635" max="5641" width="9.75" style="1" customWidth="1"/>
    <col min="5642" max="5887" width="10.625" style="1"/>
    <col min="5888" max="5888" width="1.25" style="1" customWidth="1"/>
    <col min="5889" max="5889" width="9.25" style="1" customWidth="1"/>
    <col min="5890" max="5890" width="8.875" style="1" customWidth="1"/>
    <col min="5891" max="5897" width="9.75" style="1" customWidth="1"/>
    <col min="5898" max="6143" width="10.625" style="1"/>
    <col min="6144" max="6144" width="1.25" style="1" customWidth="1"/>
    <col min="6145" max="6145" width="9.25" style="1" customWidth="1"/>
    <col min="6146" max="6146" width="8.875" style="1" customWidth="1"/>
    <col min="6147" max="6153" width="9.75" style="1" customWidth="1"/>
    <col min="6154" max="6399" width="10.625" style="1"/>
    <col min="6400" max="6400" width="1.25" style="1" customWidth="1"/>
    <col min="6401" max="6401" width="9.25" style="1" customWidth="1"/>
    <col min="6402" max="6402" width="8.875" style="1" customWidth="1"/>
    <col min="6403" max="6409" width="9.75" style="1" customWidth="1"/>
    <col min="6410" max="6655" width="10.625" style="1"/>
    <col min="6656" max="6656" width="1.25" style="1" customWidth="1"/>
    <col min="6657" max="6657" width="9.25" style="1" customWidth="1"/>
    <col min="6658" max="6658" width="8.875" style="1" customWidth="1"/>
    <col min="6659" max="6665" width="9.75" style="1" customWidth="1"/>
    <col min="6666" max="6911" width="10.625" style="1"/>
    <col min="6912" max="6912" width="1.25" style="1" customWidth="1"/>
    <col min="6913" max="6913" width="9.25" style="1" customWidth="1"/>
    <col min="6914" max="6914" width="8.875" style="1" customWidth="1"/>
    <col min="6915" max="6921" width="9.75" style="1" customWidth="1"/>
    <col min="6922" max="7167" width="10.625" style="1"/>
    <col min="7168" max="7168" width="1.25" style="1" customWidth="1"/>
    <col min="7169" max="7169" width="9.25" style="1" customWidth="1"/>
    <col min="7170" max="7170" width="8.875" style="1" customWidth="1"/>
    <col min="7171" max="7177" width="9.75" style="1" customWidth="1"/>
    <col min="7178" max="7423" width="10.625" style="1"/>
    <col min="7424" max="7424" width="1.25" style="1" customWidth="1"/>
    <col min="7425" max="7425" width="9.25" style="1" customWidth="1"/>
    <col min="7426" max="7426" width="8.875" style="1" customWidth="1"/>
    <col min="7427" max="7433" width="9.75" style="1" customWidth="1"/>
    <col min="7434" max="7679" width="10.625" style="1"/>
    <col min="7680" max="7680" width="1.25" style="1" customWidth="1"/>
    <col min="7681" max="7681" width="9.25" style="1" customWidth="1"/>
    <col min="7682" max="7682" width="8.875" style="1" customWidth="1"/>
    <col min="7683" max="7689" width="9.75" style="1" customWidth="1"/>
    <col min="7690" max="7935" width="10.625" style="1"/>
    <col min="7936" max="7936" width="1.25" style="1" customWidth="1"/>
    <col min="7937" max="7937" width="9.25" style="1" customWidth="1"/>
    <col min="7938" max="7938" width="8.875" style="1" customWidth="1"/>
    <col min="7939" max="7945" width="9.75" style="1" customWidth="1"/>
    <col min="7946" max="8191" width="10.625" style="1"/>
    <col min="8192" max="8192" width="1.25" style="1" customWidth="1"/>
    <col min="8193" max="8193" width="9.25" style="1" customWidth="1"/>
    <col min="8194" max="8194" width="8.875" style="1" customWidth="1"/>
    <col min="8195" max="8201" width="9.75" style="1" customWidth="1"/>
    <col min="8202" max="8447" width="10.625" style="1"/>
    <col min="8448" max="8448" width="1.25" style="1" customWidth="1"/>
    <col min="8449" max="8449" width="9.25" style="1" customWidth="1"/>
    <col min="8450" max="8450" width="8.875" style="1" customWidth="1"/>
    <col min="8451" max="8457" width="9.75" style="1" customWidth="1"/>
    <col min="8458" max="8703" width="10.625" style="1"/>
    <col min="8704" max="8704" width="1.25" style="1" customWidth="1"/>
    <col min="8705" max="8705" width="9.25" style="1" customWidth="1"/>
    <col min="8706" max="8706" width="8.875" style="1" customWidth="1"/>
    <col min="8707" max="8713" width="9.75" style="1" customWidth="1"/>
    <col min="8714" max="8959" width="10.625" style="1"/>
    <col min="8960" max="8960" width="1.25" style="1" customWidth="1"/>
    <col min="8961" max="8961" width="9.25" style="1" customWidth="1"/>
    <col min="8962" max="8962" width="8.875" style="1" customWidth="1"/>
    <col min="8963" max="8969" width="9.75" style="1" customWidth="1"/>
    <col min="8970" max="9215" width="10.625" style="1"/>
    <col min="9216" max="9216" width="1.25" style="1" customWidth="1"/>
    <col min="9217" max="9217" width="9.25" style="1" customWidth="1"/>
    <col min="9218" max="9218" width="8.875" style="1" customWidth="1"/>
    <col min="9219" max="9225" width="9.75" style="1" customWidth="1"/>
    <col min="9226" max="9471" width="10.625" style="1"/>
    <col min="9472" max="9472" width="1.25" style="1" customWidth="1"/>
    <col min="9473" max="9473" width="9.25" style="1" customWidth="1"/>
    <col min="9474" max="9474" width="8.875" style="1" customWidth="1"/>
    <col min="9475" max="9481" width="9.75" style="1" customWidth="1"/>
    <col min="9482" max="9727" width="10.625" style="1"/>
    <col min="9728" max="9728" width="1.25" style="1" customWidth="1"/>
    <col min="9729" max="9729" width="9.25" style="1" customWidth="1"/>
    <col min="9730" max="9730" width="8.875" style="1" customWidth="1"/>
    <col min="9731" max="9737" width="9.75" style="1" customWidth="1"/>
    <col min="9738" max="9983" width="10.625" style="1"/>
    <col min="9984" max="9984" width="1.25" style="1" customWidth="1"/>
    <col min="9985" max="9985" width="9.25" style="1" customWidth="1"/>
    <col min="9986" max="9986" width="8.875" style="1" customWidth="1"/>
    <col min="9987" max="9993" width="9.75" style="1" customWidth="1"/>
    <col min="9994" max="10239" width="10.625" style="1"/>
    <col min="10240" max="10240" width="1.25" style="1" customWidth="1"/>
    <col min="10241" max="10241" width="9.25" style="1" customWidth="1"/>
    <col min="10242" max="10242" width="8.875" style="1" customWidth="1"/>
    <col min="10243" max="10249" width="9.75" style="1" customWidth="1"/>
    <col min="10250" max="10495" width="10.625" style="1"/>
    <col min="10496" max="10496" width="1.25" style="1" customWidth="1"/>
    <col min="10497" max="10497" width="9.25" style="1" customWidth="1"/>
    <col min="10498" max="10498" width="8.875" style="1" customWidth="1"/>
    <col min="10499" max="10505" width="9.75" style="1" customWidth="1"/>
    <col min="10506" max="10751" width="10.625" style="1"/>
    <col min="10752" max="10752" width="1.25" style="1" customWidth="1"/>
    <col min="10753" max="10753" width="9.25" style="1" customWidth="1"/>
    <col min="10754" max="10754" width="8.875" style="1" customWidth="1"/>
    <col min="10755" max="10761" width="9.75" style="1" customWidth="1"/>
    <col min="10762" max="11007" width="10.625" style="1"/>
    <col min="11008" max="11008" width="1.25" style="1" customWidth="1"/>
    <col min="11009" max="11009" width="9.25" style="1" customWidth="1"/>
    <col min="11010" max="11010" width="8.875" style="1" customWidth="1"/>
    <col min="11011" max="11017" width="9.75" style="1" customWidth="1"/>
    <col min="11018" max="11263" width="10.625" style="1"/>
    <col min="11264" max="11264" width="1.25" style="1" customWidth="1"/>
    <col min="11265" max="11265" width="9.25" style="1" customWidth="1"/>
    <col min="11266" max="11266" width="8.875" style="1" customWidth="1"/>
    <col min="11267" max="11273" width="9.75" style="1" customWidth="1"/>
    <col min="11274" max="11519" width="10.625" style="1"/>
    <col min="11520" max="11520" width="1.25" style="1" customWidth="1"/>
    <col min="11521" max="11521" width="9.25" style="1" customWidth="1"/>
    <col min="11522" max="11522" width="8.875" style="1" customWidth="1"/>
    <col min="11523" max="11529" width="9.75" style="1" customWidth="1"/>
    <col min="11530" max="11775" width="10.625" style="1"/>
    <col min="11776" max="11776" width="1.25" style="1" customWidth="1"/>
    <col min="11777" max="11777" width="9.25" style="1" customWidth="1"/>
    <col min="11778" max="11778" width="8.875" style="1" customWidth="1"/>
    <col min="11779" max="11785" width="9.75" style="1" customWidth="1"/>
    <col min="11786" max="12031" width="10.625" style="1"/>
    <col min="12032" max="12032" width="1.25" style="1" customWidth="1"/>
    <col min="12033" max="12033" width="9.25" style="1" customWidth="1"/>
    <col min="12034" max="12034" width="8.875" style="1" customWidth="1"/>
    <col min="12035" max="12041" width="9.75" style="1" customWidth="1"/>
    <col min="12042" max="12287" width="10.625" style="1"/>
    <col min="12288" max="12288" width="1.25" style="1" customWidth="1"/>
    <col min="12289" max="12289" width="9.25" style="1" customWidth="1"/>
    <col min="12290" max="12290" width="8.875" style="1" customWidth="1"/>
    <col min="12291" max="12297" width="9.75" style="1" customWidth="1"/>
    <col min="12298" max="12543" width="10.625" style="1"/>
    <col min="12544" max="12544" width="1.25" style="1" customWidth="1"/>
    <col min="12545" max="12545" width="9.25" style="1" customWidth="1"/>
    <col min="12546" max="12546" width="8.875" style="1" customWidth="1"/>
    <col min="12547" max="12553" width="9.75" style="1" customWidth="1"/>
    <col min="12554" max="12799" width="10.625" style="1"/>
    <col min="12800" max="12800" width="1.25" style="1" customWidth="1"/>
    <col min="12801" max="12801" width="9.25" style="1" customWidth="1"/>
    <col min="12802" max="12802" width="8.875" style="1" customWidth="1"/>
    <col min="12803" max="12809" width="9.75" style="1" customWidth="1"/>
    <col min="12810" max="13055" width="10.625" style="1"/>
    <col min="13056" max="13056" width="1.25" style="1" customWidth="1"/>
    <col min="13057" max="13057" width="9.25" style="1" customWidth="1"/>
    <col min="13058" max="13058" width="8.875" style="1" customWidth="1"/>
    <col min="13059" max="13065" width="9.75" style="1" customWidth="1"/>
    <col min="13066" max="13311" width="10.625" style="1"/>
    <col min="13312" max="13312" width="1.25" style="1" customWidth="1"/>
    <col min="13313" max="13313" width="9.25" style="1" customWidth="1"/>
    <col min="13314" max="13314" width="8.875" style="1" customWidth="1"/>
    <col min="13315" max="13321" width="9.75" style="1" customWidth="1"/>
    <col min="13322" max="13567" width="10.625" style="1"/>
    <col min="13568" max="13568" width="1.25" style="1" customWidth="1"/>
    <col min="13569" max="13569" width="9.25" style="1" customWidth="1"/>
    <col min="13570" max="13570" width="8.875" style="1" customWidth="1"/>
    <col min="13571" max="13577" width="9.75" style="1" customWidth="1"/>
    <col min="13578" max="13823" width="10.625" style="1"/>
    <col min="13824" max="13824" width="1.25" style="1" customWidth="1"/>
    <col min="13825" max="13825" width="9.25" style="1" customWidth="1"/>
    <col min="13826" max="13826" width="8.875" style="1" customWidth="1"/>
    <col min="13827" max="13833" width="9.75" style="1" customWidth="1"/>
    <col min="13834" max="14079" width="10.625" style="1"/>
    <col min="14080" max="14080" width="1.25" style="1" customWidth="1"/>
    <col min="14081" max="14081" width="9.25" style="1" customWidth="1"/>
    <col min="14082" max="14082" width="8.875" style="1" customWidth="1"/>
    <col min="14083" max="14089" width="9.75" style="1" customWidth="1"/>
    <col min="14090" max="14335" width="10.625" style="1"/>
    <col min="14336" max="14336" width="1.25" style="1" customWidth="1"/>
    <col min="14337" max="14337" width="9.25" style="1" customWidth="1"/>
    <col min="14338" max="14338" width="8.875" style="1" customWidth="1"/>
    <col min="14339" max="14345" width="9.75" style="1" customWidth="1"/>
    <col min="14346" max="14591" width="10.625" style="1"/>
    <col min="14592" max="14592" width="1.25" style="1" customWidth="1"/>
    <col min="14593" max="14593" width="9.25" style="1" customWidth="1"/>
    <col min="14594" max="14594" width="8.875" style="1" customWidth="1"/>
    <col min="14595" max="14601" width="9.75" style="1" customWidth="1"/>
    <col min="14602" max="14847" width="10.625" style="1"/>
    <col min="14848" max="14848" width="1.25" style="1" customWidth="1"/>
    <col min="14849" max="14849" width="9.25" style="1" customWidth="1"/>
    <col min="14850" max="14850" width="8.875" style="1" customWidth="1"/>
    <col min="14851" max="14857" width="9.75" style="1" customWidth="1"/>
    <col min="14858" max="15103" width="10.625" style="1"/>
    <col min="15104" max="15104" width="1.25" style="1" customWidth="1"/>
    <col min="15105" max="15105" width="9.25" style="1" customWidth="1"/>
    <col min="15106" max="15106" width="8.875" style="1" customWidth="1"/>
    <col min="15107" max="15113" width="9.75" style="1" customWidth="1"/>
    <col min="15114" max="15359" width="10.625" style="1"/>
    <col min="15360" max="15360" width="1.25" style="1" customWidth="1"/>
    <col min="15361" max="15361" width="9.25" style="1" customWidth="1"/>
    <col min="15362" max="15362" width="8.875" style="1" customWidth="1"/>
    <col min="15363" max="15369" width="9.75" style="1" customWidth="1"/>
    <col min="15370" max="15615" width="10.625" style="1"/>
    <col min="15616" max="15616" width="1.25" style="1" customWidth="1"/>
    <col min="15617" max="15617" width="9.25" style="1" customWidth="1"/>
    <col min="15618" max="15618" width="8.875" style="1" customWidth="1"/>
    <col min="15619" max="15625" width="9.75" style="1" customWidth="1"/>
    <col min="15626" max="15871" width="10.625" style="1"/>
    <col min="15872" max="15872" width="1.25" style="1" customWidth="1"/>
    <col min="15873" max="15873" width="9.25" style="1" customWidth="1"/>
    <col min="15874" max="15874" width="8.875" style="1" customWidth="1"/>
    <col min="15875" max="15881" width="9.75" style="1" customWidth="1"/>
    <col min="15882" max="16127" width="10.625" style="1"/>
    <col min="16128" max="16128" width="1.25" style="1" customWidth="1"/>
    <col min="16129" max="16129" width="9.25" style="1" customWidth="1"/>
    <col min="16130" max="16130" width="8.875" style="1" customWidth="1"/>
    <col min="16131" max="16137" width="9.75" style="1" customWidth="1"/>
    <col min="16138" max="16384" width="10.625" style="1"/>
  </cols>
  <sheetData>
    <row r="1" spans="1:10" ht="24" customHeight="1">
      <c r="A1" s="5" t="s">
        <v>53</v>
      </c>
      <c r="B1" s="7"/>
      <c r="C1" s="8"/>
      <c r="D1" s="8"/>
      <c r="E1" s="8"/>
      <c r="F1" s="8"/>
      <c r="G1" s="8"/>
      <c r="H1" s="8"/>
      <c r="I1" s="8"/>
    </row>
    <row r="2" spans="1:10" s="2" customFormat="1" ht="19.5" customHeight="1" thickBot="1">
      <c r="A2" s="121"/>
      <c r="B2" s="125"/>
      <c r="C2" s="125"/>
      <c r="D2" s="147"/>
      <c r="E2" s="147"/>
      <c r="F2" s="147"/>
      <c r="G2" s="147"/>
      <c r="H2" s="147"/>
      <c r="I2" s="147"/>
      <c r="J2" s="148" t="s">
        <v>172</v>
      </c>
    </row>
    <row r="3" spans="1:10" s="3" customFormat="1" ht="19.5" customHeight="1" thickTop="1">
      <c r="A3" s="149" t="s">
        <v>173</v>
      </c>
      <c r="B3" s="149"/>
      <c r="C3" s="150"/>
      <c r="D3" s="151" t="s">
        <v>174</v>
      </c>
      <c r="E3" s="151" t="s">
        <v>175</v>
      </c>
      <c r="F3" s="152" t="s">
        <v>176</v>
      </c>
      <c r="G3" s="153"/>
      <c r="H3" s="153"/>
      <c r="I3" s="154" t="s">
        <v>177</v>
      </c>
      <c r="J3" s="155" t="s">
        <v>178</v>
      </c>
    </row>
    <row r="4" spans="1:10" s="3" customFormat="1" ht="19.5" customHeight="1">
      <c r="A4" s="156"/>
      <c r="B4" s="156"/>
      <c r="C4" s="157"/>
      <c r="D4" s="158"/>
      <c r="E4" s="158"/>
      <c r="F4" s="159" t="s">
        <v>2</v>
      </c>
      <c r="G4" s="160" t="s">
        <v>21</v>
      </c>
      <c r="H4" s="161" t="s">
        <v>23</v>
      </c>
      <c r="I4" s="162" t="s">
        <v>34</v>
      </c>
      <c r="J4" s="163" t="s">
        <v>34</v>
      </c>
    </row>
    <row r="5" spans="1:10" s="4" customFormat="1" ht="25.5" customHeight="1">
      <c r="A5" s="164"/>
      <c r="B5" s="165" t="s">
        <v>54</v>
      </c>
      <c r="C5" s="166" t="s">
        <v>26</v>
      </c>
      <c r="D5" s="167">
        <v>1</v>
      </c>
      <c r="E5" s="168">
        <v>41</v>
      </c>
      <c r="F5" s="168">
        <f>G5+H5</f>
        <v>316</v>
      </c>
      <c r="G5" s="168">
        <v>230</v>
      </c>
      <c r="H5" s="168">
        <v>86</v>
      </c>
      <c r="I5" s="169">
        <f t="shared" ref="I5:I8" si="0">F5/D5</f>
        <v>316</v>
      </c>
      <c r="J5" s="170">
        <f t="shared" ref="J5:J8" si="1">F5/E5</f>
        <v>7.7073170731707314</v>
      </c>
    </row>
    <row r="6" spans="1:10" s="4" customFormat="1" ht="25.5" customHeight="1">
      <c r="A6" s="164"/>
      <c r="B6" s="165" t="s">
        <v>43</v>
      </c>
      <c r="C6" s="171" t="s">
        <v>12</v>
      </c>
      <c r="D6" s="167">
        <v>2</v>
      </c>
      <c r="E6" s="168">
        <v>55</v>
      </c>
      <c r="F6" s="168">
        <f t="shared" ref="F6:F8" si="2">G6+H6</f>
        <v>667</v>
      </c>
      <c r="G6" s="168">
        <v>324</v>
      </c>
      <c r="H6" s="168">
        <v>343</v>
      </c>
      <c r="I6" s="172">
        <f t="shared" si="0"/>
        <v>333.5</v>
      </c>
      <c r="J6" s="170">
        <f t="shared" si="1"/>
        <v>12.127272727272727</v>
      </c>
    </row>
    <row r="7" spans="1:10" s="4" customFormat="1" ht="25.5" customHeight="1">
      <c r="A7" s="173"/>
      <c r="B7" s="165" t="s">
        <v>55</v>
      </c>
      <c r="C7" s="171" t="s">
        <v>58</v>
      </c>
      <c r="D7" s="167">
        <v>4</v>
      </c>
      <c r="E7" s="168">
        <v>101</v>
      </c>
      <c r="F7" s="168">
        <f t="shared" si="2"/>
        <v>1291</v>
      </c>
      <c r="G7" s="168">
        <v>693</v>
      </c>
      <c r="H7" s="168">
        <v>598</v>
      </c>
      <c r="I7" s="172">
        <f t="shared" si="0"/>
        <v>322.75</v>
      </c>
      <c r="J7" s="170">
        <f t="shared" si="1"/>
        <v>12.782178217821782</v>
      </c>
    </row>
    <row r="8" spans="1:10" s="4" customFormat="1" ht="25.5" customHeight="1">
      <c r="A8" s="164"/>
      <c r="B8" s="165" t="s">
        <v>57</v>
      </c>
      <c r="C8" s="174" t="s">
        <v>179</v>
      </c>
      <c r="D8" s="167">
        <v>2</v>
      </c>
      <c r="E8" s="168">
        <v>12</v>
      </c>
      <c r="F8" s="168">
        <f t="shared" si="2"/>
        <v>86</v>
      </c>
      <c r="G8" s="168">
        <v>47</v>
      </c>
      <c r="H8" s="168">
        <v>39</v>
      </c>
      <c r="I8" s="172">
        <f t="shared" si="0"/>
        <v>43</v>
      </c>
      <c r="J8" s="170">
        <f t="shared" si="1"/>
        <v>7.166666666666667</v>
      </c>
    </row>
    <row r="9" spans="1:10" s="2" customFormat="1" ht="9.75" customHeight="1">
      <c r="A9" s="175"/>
      <c r="B9" s="175"/>
      <c r="C9" s="176"/>
      <c r="D9" s="177"/>
      <c r="E9" s="178"/>
      <c r="F9" s="178"/>
      <c r="G9" s="178"/>
      <c r="H9" s="178"/>
      <c r="I9" s="179"/>
      <c r="J9" s="179"/>
    </row>
    <row r="10" spans="1:10" ht="21" customHeight="1">
      <c r="A10" s="124"/>
      <c r="B10" s="124"/>
      <c r="C10" s="124"/>
      <c r="D10" s="180"/>
      <c r="E10" s="180"/>
      <c r="F10" s="124"/>
      <c r="G10" s="180"/>
      <c r="H10" s="180"/>
      <c r="I10" s="124"/>
      <c r="J10" s="181" t="s">
        <v>180</v>
      </c>
    </row>
    <row r="11" spans="1:10" ht="17.25" customHeight="1">
      <c r="I11" s="10"/>
    </row>
    <row r="12" spans="1:10" ht="17.25" customHeight="1"/>
    <row r="13" spans="1:10" ht="17.25" customHeight="1"/>
    <row r="14" spans="1:10" ht="17.25" customHeight="1">
      <c r="A14" s="136"/>
      <c r="B14" s="136"/>
      <c r="C14" s="136"/>
      <c r="D14" s="136"/>
      <c r="E14" s="136"/>
      <c r="F14" s="136"/>
      <c r="G14" s="136"/>
      <c r="H14" s="136"/>
      <c r="I14" s="136"/>
      <c r="J14" s="136"/>
    </row>
    <row r="15" spans="1:10" ht="10.5" customHeight="1"/>
    <row r="16" spans="1:10" ht="17.25" customHeight="1"/>
    <row r="17" spans="1:8" ht="17.25" customHeight="1"/>
    <row r="18" spans="1:8" ht="17.25" customHeight="1"/>
    <row r="19" spans="1:8" ht="17.25" customHeight="1"/>
    <row r="20" spans="1:8" ht="17.25" customHeight="1"/>
    <row r="21" spans="1:8" ht="17.25" customHeight="1"/>
    <row r="22" spans="1:8" ht="17.25" customHeight="1"/>
    <row r="23" spans="1:8" ht="17.25" customHeight="1"/>
    <row r="24" spans="1:8" ht="17.25" customHeight="1"/>
    <row r="25" spans="1:8" ht="17.25" customHeight="1"/>
    <row r="26" spans="1:8" ht="17.25" customHeight="1"/>
    <row r="27" spans="1:8" ht="17.25" customHeight="1"/>
    <row r="28" spans="1:8" ht="17.25" customHeight="1"/>
    <row r="29" spans="1:8" ht="17.25" customHeight="1"/>
    <row r="30" spans="1:8" ht="17.25" customHeight="1">
      <c r="A30" s="136"/>
      <c r="B30" s="136"/>
      <c r="C30" s="136"/>
      <c r="D30" s="136"/>
      <c r="E30" s="136"/>
      <c r="F30" s="136"/>
      <c r="G30" s="136"/>
      <c r="H30" s="136"/>
    </row>
    <row r="31" spans="1:8" ht="17.25" customHeight="1"/>
    <row r="32" spans="1:8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</sheetData>
  <mergeCells count="5">
    <mergeCell ref="A14:J14"/>
    <mergeCell ref="A30:H30"/>
    <mergeCell ref="D3:D4"/>
    <mergeCell ref="A3:C4"/>
    <mergeCell ref="E3:E4"/>
  </mergeCells>
  <phoneticPr fontId="7"/>
  <printOptions horizontalCentered="1"/>
  <pageMargins left="0.4086538461538462" right="0.32692307692307693" top="0.96033653846153844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1"/>
  <sheetViews>
    <sheetView showGridLines="0" zoomScaleSheetLayoutView="100" workbookViewId="0">
      <selection activeCell="J9" sqref="J9"/>
    </sheetView>
  </sheetViews>
  <sheetFormatPr defaultColWidth="10.625" defaultRowHeight="14.25"/>
  <cols>
    <col min="1" max="1" width="6.125" style="100" customWidth="1"/>
    <col min="2" max="2" width="4" style="100" customWidth="1"/>
    <col min="3" max="3" width="7" style="100" customWidth="1"/>
    <col min="4" max="8" width="18.25" style="100" customWidth="1"/>
    <col min="9" max="10" width="12.875" style="100" customWidth="1"/>
    <col min="11" max="11" width="5.75" style="100" customWidth="1"/>
    <col min="12" max="16384" width="10.625" style="100"/>
  </cols>
  <sheetData>
    <row r="1" spans="1:12" s="1" customFormat="1" ht="29.25" customHeight="1">
      <c r="A1" s="136" t="s">
        <v>15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2" s="101" customFormat="1" ht="3" customHeight="1">
      <c r="A2" s="104"/>
      <c r="B2" s="104"/>
      <c r="C2" s="104"/>
      <c r="D2" s="105"/>
      <c r="E2" s="105"/>
      <c r="F2" s="105"/>
      <c r="G2" s="105"/>
      <c r="H2" s="105"/>
      <c r="I2" s="105"/>
      <c r="J2" s="105"/>
    </row>
    <row r="3" spans="1:12" s="101" customFormat="1" ht="21.75" customHeight="1">
      <c r="A3" s="182" t="s">
        <v>11</v>
      </c>
      <c r="B3" s="344"/>
      <c r="C3" s="344"/>
      <c r="D3" s="345"/>
      <c r="E3" s="345"/>
      <c r="F3" s="345"/>
      <c r="G3" s="345"/>
      <c r="H3" s="133" t="s">
        <v>146</v>
      </c>
      <c r="I3" s="111"/>
    </row>
    <row r="4" spans="1:12" s="102" customFormat="1" ht="34.9" customHeight="1">
      <c r="A4" s="346" t="s">
        <v>220</v>
      </c>
      <c r="B4" s="346"/>
      <c r="C4" s="347"/>
      <c r="D4" s="348" t="s">
        <v>19</v>
      </c>
      <c r="E4" s="349" t="s">
        <v>117</v>
      </c>
      <c r="F4" s="350" t="s">
        <v>145</v>
      </c>
      <c r="G4" s="351" t="s">
        <v>142</v>
      </c>
      <c r="H4" s="352" t="s">
        <v>148</v>
      </c>
      <c r="I4" s="112"/>
    </row>
    <row r="5" spans="1:12" s="103" customFormat="1" ht="23.25" customHeight="1">
      <c r="A5" s="200" t="s">
        <v>221</v>
      </c>
      <c r="B5" s="16" t="s">
        <v>222</v>
      </c>
      <c r="C5" s="200" t="s">
        <v>223</v>
      </c>
      <c r="D5" s="339">
        <v>42348</v>
      </c>
      <c r="E5" s="340">
        <v>20181</v>
      </c>
      <c r="F5" s="340">
        <v>3057</v>
      </c>
      <c r="G5" s="340">
        <v>14618</v>
      </c>
      <c r="H5" s="340">
        <v>4492</v>
      </c>
      <c r="I5" s="113"/>
      <c r="L5" s="109"/>
    </row>
    <row r="6" spans="1:12" s="103" customFormat="1" ht="23.25" customHeight="1">
      <c r="A6" s="135"/>
      <c r="B6" s="16" t="s">
        <v>169</v>
      </c>
      <c r="C6" s="200"/>
      <c r="D6" s="339">
        <v>25236</v>
      </c>
      <c r="E6" s="340">
        <v>9863</v>
      </c>
      <c r="F6" s="340">
        <v>1840</v>
      </c>
      <c r="G6" s="340">
        <v>11070</v>
      </c>
      <c r="H6" s="340">
        <v>2463</v>
      </c>
      <c r="I6" s="113"/>
      <c r="L6" s="109"/>
    </row>
    <row r="7" spans="1:12" s="103" customFormat="1" ht="23.25" customHeight="1">
      <c r="A7" s="135"/>
      <c r="B7" s="16" t="s">
        <v>170</v>
      </c>
      <c r="C7" s="200"/>
      <c r="D7" s="339">
        <v>21741</v>
      </c>
      <c r="E7" s="340">
        <v>5377</v>
      </c>
      <c r="F7" s="340">
        <v>2140</v>
      </c>
      <c r="G7" s="340">
        <v>12510</v>
      </c>
      <c r="H7" s="340">
        <v>1714</v>
      </c>
      <c r="I7" s="113"/>
      <c r="L7" s="109"/>
    </row>
    <row r="8" spans="1:12" s="103" customFormat="1" ht="23.25" customHeight="1">
      <c r="A8" s="135"/>
      <c r="B8" s="16" t="s">
        <v>171</v>
      </c>
      <c r="C8" s="200"/>
      <c r="D8" s="339">
        <f>SUM(E8:H8)</f>
        <v>46161</v>
      </c>
      <c r="E8" s="340">
        <v>26246</v>
      </c>
      <c r="F8" s="340">
        <v>2240</v>
      </c>
      <c r="G8" s="340">
        <v>15594</v>
      </c>
      <c r="H8" s="340">
        <v>2081</v>
      </c>
      <c r="I8" s="113"/>
      <c r="L8" s="109"/>
    </row>
    <row r="9" spans="1:12" s="103" customFormat="1" ht="23.25" customHeight="1">
      <c r="A9" s="135"/>
      <c r="B9" s="16" t="s">
        <v>186</v>
      </c>
      <c r="C9" s="200"/>
      <c r="D9" s="339">
        <f>SUM(E9:H9)</f>
        <v>55604</v>
      </c>
      <c r="E9" s="340">
        <v>28011</v>
      </c>
      <c r="F9" s="340">
        <v>2982</v>
      </c>
      <c r="G9" s="340">
        <v>21365</v>
      </c>
      <c r="H9" s="340">
        <v>3246</v>
      </c>
      <c r="I9" s="113"/>
      <c r="L9" s="109"/>
    </row>
    <row r="10" spans="1:12" s="103" customFormat="1" ht="10.5" customHeight="1">
      <c r="A10" s="341"/>
      <c r="B10" s="194"/>
      <c r="C10" s="341"/>
      <c r="D10" s="342"/>
      <c r="E10" s="343"/>
      <c r="F10" s="343"/>
      <c r="G10" s="343"/>
      <c r="H10" s="343"/>
      <c r="I10" s="114"/>
      <c r="L10" s="109"/>
    </row>
    <row r="11" spans="1:12" s="88" customFormat="1" ht="24" customHeight="1">
      <c r="A11" s="344"/>
      <c r="B11" s="344"/>
      <c r="C11" s="344"/>
      <c r="D11" s="344"/>
      <c r="E11" s="31"/>
      <c r="F11" s="344"/>
      <c r="G11" s="344"/>
      <c r="H11" s="133" t="s">
        <v>69</v>
      </c>
      <c r="I11" s="30"/>
      <c r="L11" s="110"/>
    </row>
  </sheetData>
  <mergeCells count="2">
    <mergeCell ref="A1:J1"/>
    <mergeCell ref="A4:C4"/>
  </mergeCells>
  <phoneticPr fontId="7"/>
  <printOptions horizontalCentered="1"/>
  <pageMargins left="0.78740157480314965" right="0.78740157480314965" top="0.98425196850393681" bottom="0.59055118110236227" header="0.51181102362204722" footer="0.51181102362204722"/>
  <pageSetup paperSize="9" scale="80" orientation="portrait" horizontalDpi="65532" verticalDpi="6553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2FA6A-72D9-487E-9C21-B18E8C13C12F}">
  <dimension ref="A1:G10"/>
  <sheetViews>
    <sheetView showGridLines="0" workbookViewId="0">
      <selection activeCell="J9" sqref="J9"/>
    </sheetView>
  </sheetViews>
  <sheetFormatPr defaultColWidth="10.625" defaultRowHeight="13.5"/>
  <cols>
    <col min="1" max="1" width="5" customWidth="1"/>
    <col min="2" max="2" width="4.125" customWidth="1"/>
    <col min="3" max="3" width="5.375" customWidth="1"/>
    <col min="4" max="7" width="21.25" customWidth="1"/>
    <col min="257" max="259" width="4.125" customWidth="1"/>
    <col min="260" max="263" width="16.625" customWidth="1"/>
    <col min="513" max="515" width="4.125" customWidth="1"/>
    <col min="516" max="519" width="16.625" customWidth="1"/>
    <col min="769" max="771" width="4.125" customWidth="1"/>
    <col min="772" max="775" width="16.625" customWidth="1"/>
    <col min="1025" max="1027" width="4.125" customWidth="1"/>
    <col min="1028" max="1031" width="16.625" customWidth="1"/>
    <col min="1281" max="1283" width="4.125" customWidth="1"/>
    <col min="1284" max="1287" width="16.625" customWidth="1"/>
    <col min="1537" max="1539" width="4.125" customWidth="1"/>
    <col min="1540" max="1543" width="16.625" customWidth="1"/>
    <col min="1793" max="1795" width="4.125" customWidth="1"/>
    <col min="1796" max="1799" width="16.625" customWidth="1"/>
    <col min="2049" max="2051" width="4.125" customWidth="1"/>
    <col min="2052" max="2055" width="16.625" customWidth="1"/>
    <col min="2305" max="2307" width="4.125" customWidth="1"/>
    <col min="2308" max="2311" width="16.625" customWidth="1"/>
    <col min="2561" max="2563" width="4.125" customWidth="1"/>
    <col min="2564" max="2567" width="16.625" customWidth="1"/>
    <col min="2817" max="2819" width="4.125" customWidth="1"/>
    <col min="2820" max="2823" width="16.625" customWidth="1"/>
    <col min="3073" max="3075" width="4.125" customWidth="1"/>
    <col min="3076" max="3079" width="16.625" customWidth="1"/>
    <col min="3329" max="3331" width="4.125" customWidth="1"/>
    <col min="3332" max="3335" width="16.625" customWidth="1"/>
    <col min="3585" max="3587" width="4.125" customWidth="1"/>
    <col min="3588" max="3591" width="16.625" customWidth="1"/>
    <col min="3841" max="3843" width="4.125" customWidth="1"/>
    <col min="3844" max="3847" width="16.625" customWidth="1"/>
    <col min="4097" max="4099" width="4.125" customWidth="1"/>
    <col min="4100" max="4103" width="16.625" customWidth="1"/>
    <col min="4353" max="4355" width="4.125" customWidth="1"/>
    <col min="4356" max="4359" width="16.625" customWidth="1"/>
    <col min="4609" max="4611" width="4.125" customWidth="1"/>
    <col min="4612" max="4615" width="16.625" customWidth="1"/>
    <col min="4865" max="4867" width="4.125" customWidth="1"/>
    <col min="4868" max="4871" width="16.625" customWidth="1"/>
    <col min="5121" max="5123" width="4.125" customWidth="1"/>
    <col min="5124" max="5127" width="16.625" customWidth="1"/>
    <col min="5377" max="5379" width="4.125" customWidth="1"/>
    <col min="5380" max="5383" width="16.625" customWidth="1"/>
    <col min="5633" max="5635" width="4.125" customWidth="1"/>
    <col min="5636" max="5639" width="16.625" customWidth="1"/>
    <col min="5889" max="5891" width="4.125" customWidth="1"/>
    <col min="5892" max="5895" width="16.625" customWidth="1"/>
    <col min="6145" max="6147" width="4.125" customWidth="1"/>
    <col min="6148" max="6151" width="16.625" customWidth="1"/>
    <col min="6401" max="6403" width="4.125" customWidth="1"/>
    <col min="6404" max="6407" width="16.625" customWidth="1"/>
    <col min="6657" max="6659" width="4.125" customWidth="1"/>
    <col min="6660" max="6663" width="16.625" customWidth="1"/>
    <col min="6913" max="6915" width="4.125" customWidth="1"/>
    <col min="6916" max="6919" width="16.625" customWidth="1"/>
    <col min="7169" max="7171" width="4.125" customWidth="1"/>
    <col min="7172" max="7175" width="16.625" customWidth="1"/>
    <col min="7425" max="7427" width="4.125" customWidth="1"/>
    <col min="7428" max="7431" width="16.625" customWidth="1"/>
    <col min="7681" max="7683" width="4.125" customWidth="1"/>
    <col min="7684" max="7687" width="16.625" customWidth="1"/>
    <col min="7937" max="7939" width="4.125" customWidth="1"/>
    <col min="7940" max="7943" width="16.625" customWidth="1"/>
    <col min="8193" max="8195" width="4.125" customWidth="1"/>
    <col min="8196" max="8199" width="16.625" customWidth="1"/>
    <col min="8449" max="8451" width="4.125" customWidth="1"/>
    <col min="8452" max="8455" width="16.625" customWidth="1"/>
    <col min="8705" max="8707" width="4.125" customWidth="1"/>
    <col min="8708" max="8711" width="16.625" customWidth="1"/>
    <col min="8961" max="8963" width="4.125" customWidth="1"/>
    <col min="8964" max="8967" width="16.625" customWidth="1"/>
    <col min="9217" max="9219" width="4.125" customWidth="1"/>
    <col min="9220" max="9223" width="16.625" customWidth="1"/>
    <col min="9473" max="9475" width="4.125" customWidth="1"/>
    <col min="9476" max="9479" width="16.625" customWidth="1"/>
    <col min="9729" max="9731" width="4.125" customWidth="1"/>
    <col min="9732" max="9735" width="16.625" customWidth="1"/>
    <col min="9985" max="9987" width="4.125" customWidth="1"/>
    <col min="9988" max="9991" width="16.625" customWidth="1"/>
    <col min="10241" max="10243" width="4.125" customWidth="1"/>
    <col min="10244" max="10247" width="16.625" customWidth="1"/>
    <col min="10497" max="10499" width="4.125" customWidth="1"/>
    <col min="10500" max="10503" width="16.625" customWidth="1"/>
    <col min="10753" max="10755" width="4.125" customWidth="1"/>
    <col min="10756" max="10759" width="16.625" customWidth="1"/>
    <col min="11009" max="11011" width="4.125" customWidth="1"/>
    <col min="11012" max="11015" width="16.625" customWidth="1"/>
    <col min="11265" max="11267" width="4.125" customWidth="1"/>
    <col min="11268" max="11271" width="16.625" customWidth="1"/>
    <col min="11521" max="11523" width="4.125" customWidth="1"/>
    <col min="11524" max="11527" width="16.625" customWidth="1"/>
    <col min="11777" max="11779" width="4.125" customWidth="1"/>
    <col min="11780" max="11783" width="16.625" customWidth="1"/>
    <col min="12033" max="12035" width="4.125" customWidth="1"/>
    <col min="12036" max="12039" width="16.625" customWidth="1"/>
    <col min="12289" max="12291" width="4.125" customWidth="1"/>
    <col min="12292" max="12295" width="16.625" customWidth="1"/>
    <col min="12545" max="12547" width="4.125" customWidth="1"/>
    <col min="12548" max="12551" width="16.625" customWidth="1"/>
    <col min="12801" max="12803" width="4.125" customWidth="1"/>
    <col min="12804" max="12807" width="16.625" customWidth="1"/>
    <col min="13057" max="13059" width="4.125" customWidth="1"/>
    <col min="13060" max="13063" width="16.625" customWidth="1"/>
    <col min="13313" max="13315" width="4.125" customWidth="1"/>
    <col min="13316" max="13319" width="16.625" customWidth="1"/>
    <col min="13569" max="13571" width="4.125" customWidth="1"/>
    <col min="13572" max="13575" width="16.625" customWidth="1"/>
    <col min="13825" max="13827" width="4.125" customWidth="1"/>
    <col min="13828" max="13831" width="16.625" customWidth="1"/>
    <col min="14081" max="14083" width="4.125" customWidth="1"/>
    <col min="14084" max="14087" width="16.625" customWidth="1"/>
    <col min="14337" max="14339" width="4.125" customWidth="1"/>
    <col min="14340" max="14343" width="16.625" customWidth="1"/>
    <col min="14593" max="14595" width="4.125" customWidth="1"/>
    <col min="14596" max="14599" width="16.625" customWidth="1"/>
    <col min="14849" max="14851" width="4.125" customWidth="1"/>
    <col min="14852" max="14855" width="16.625" customWidth="1"/>
    <col min="15105" max="15107" width="4.125" customWidth="1"/>
    <col min="15108" max="15111" width="16.625" customWidth="1"/>
    <col min="15361" max="15363" width="4.125" customWidth="1"/>
    <col min="15364" max="15367" width="16.625" customWidth="1"/>
    <col min="15617" max="15619" width="4.125" customWidth="1"/>
    <col min="15620" max="15623" width="16.625" customWidth="1"/>
    <col min="15873" max="15875" width="4.125" customWidth="1"/>
    <col min="15876" max="15879" width="16.625" customWidth="1"/>
    <col min="16129" max="16131" width="4.125" customWidth="1"/>
    <col min="16132" max="16135" width="16.625" customWidth="1"/>
  </cols>
  <sheetData>
    <row r="1" spans="1:7" s="124" customFormat="1" ht="18" customHeight="1">
      <c r="A1" s="146" t="s">
        <v>154</v>
      </c>
      <c r="B1" s="146"/>
      <c r="C1" s="146"/>
      <c r="D1" s="146"/>
      <c r="E1" s="146"/>
      <c r="F1" s="146"/>
      <c r="G1" s="146"/>
    </row>
    <row r="2" spans="1:7" s="125" customFormat="1" ht="14.25" thickBot="1">
      <c r="A2" s="121"/>
      <c r="B2" s="121"/>
      <c r="C2" s="121"/>
      <c r="D2" s="121"/>
      <c r="E2" s="121"/>
      <c r="F2" s="121"/>
      <c r="G2" s="122" t="s">
        <v>224</v>
      </c>
    </row>
    <row r="3" spans="1:7" s="126" customFormat="1" ht="21.75" customHeight="1" thickTop="1">
      <c r="A3" s="353" t="s">
        <v>155</v>
      </c>
      <c r="B3" s="353"/>
      <c r="C3" s="354"/>
      <c r="D3" s="355" t="s">
        <v>156</v>
      </c>
      <c r="E3" s="355" t="s">
        <v>157</v>
      </c>
      <c r="F3" s="355" t="s">
        <v>158</v>
      </c>
      <c r="G3" s="355" t="s">
        <v>159</v>
      </c>
    </row>
    <row r="4" spans="1:7" s="125" customFormat="1" ht="21.75" customHeight="1">
      <c r="A4" s="356" t="s">
        <v>221</v>
      </c>
      <c r="B4" s="357" t="s">
        <v>222</v>
      </c>
      <c r="C4" s="358" t="s">
        <v>225</v>
      </c>
      <c r="D4" s="359">
        <v>22848</v>
      </c>
      <c r="E4" s="359">
        <v>17979</v>
      </c>
      <c r="F4" s="359">
        <v>2306</v>
      </c>
      <c r="G4" s="359">
        <v>2563</v>
      </c>
    </row>
    <row r="5" spans="1:7" s="125" customFormat="1" ht="21.75" customHeight="1">
      <c r="A5" s="356"/>
      <c r="B5" s="357" t="s">
        <v>169</v>
      </c>
      <c r="C5" s="358"/>
      <c r="D5" s="359">
        <v>18306</v>
      </c>
      <c r="E5" s="359">
        <v>15417</v>
      </c>
      <c r="F5" s="359">
        <v>0</v>
      </c>
      <c r="G5" s="359">
        <v>2889</v>
      </c>
    </row>
    <row r="6" spans="1:7" s="125" customFormat="1" ht="21.75" customHeight="1">
      <c r="A6" s="356"/>
      <c r="B6" s="357" t="s">
        <v>170</v>
      </c>
      <c r="C6" s="358"/>
      <c r="D6" s="359">
        <v>19543</v>
      </c>
      <c r="E6" s="359">
        <v>17300</v>
      </c>
      <c r="F6" s="359">
        <v>0</v>
      </c>
      <c r="G6" s="359">
        <v>2243</v>
      </c>
    </row>
    <row r="7" spans="1:7" s="125" customFormat="1" ht="21.75" customHeight="1">
      <c r="A7" s="356"/>
      <c r="B7" s="357" t="s">
        <v>171</v>
      </c>
      <c r="C7" s="358"/>
      <c r="D7" s="359">
        <f t="shared" ref="D7" si="0">SUM(E7:G7)</f>
        <v>28269</v>
      </c>
      <c r="E7" s="359">
        <v>24925</v>
      </c>
      <c r="F7" s="359">
        <v>0</v>
      </c>
      <c r="G7" s="359">
        <v>3344</v>
      </c>
    </row>
    <row r="8" spans="1:7" s="125" customFormat="1" ht="21.75" customHeight="1">
      <c r="A8" s="356"/>
      <c r="B8" s="357" t="s">
        <v>186</v>
      </c>
      <c r="C8" s="358"/>
      <c r="D8" s="359">
        <f>E8+F8+G8</f>
        <v>28945</v>
      </c>
      <c r="E8" s="359">
        <v>25765</v>
      </c>
      <c r="F8" s="359">
        <v>0</v>
      </c>
      <c r="G8" s="359">
        <v>3180</v>
      </c>
    </row>
    <row r="9" spans="1:7" s="127" customFormat="1" ht="3.75" customHeight="1">
      <c r="A9" s="360"/>
      <c r="B9" s="360"/>
      <c r="C9" s="361"/>
      <c r="D9" s="362"/>
      <c r="E9" s="362"/>
      <c r="F9" s="362"/>
      <c r="G9" s="362"/>
    </row>
    <row r="10" spans="1:7" s="127" customFormat="1" ht="13.15" customHeight="1">
      <c r="A10" s="363"/>
      <c r="B10" s="363"/>
      <c r="C10" s="363"/>
      <c r="D10" s="364"/>
      <c r="E10" s="364"/>
      <c r="F10" s="365"/>
      <c r="G10" s="366" t="s">
        <v>69</v>
      </c>
    </row>
  </sheetData>
  <mergeCells count="2">
    <mergeCell ref="A1:G1"/>
    <mergeCell ref="A3:C3"/>
  </mergeCells>
  <phoneticPr fontId="7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66D2B-DCCA-4C68-B6E4-1092A3E75B69}">
  <dimension ref="A1:G19"/>
  <sheetViews>
    <sheetView showGridLines="0" workbookViewId="0">
      <selection activeCell="J9" sqref="J9"/>
    </sheetView>
  </sheetViews>
  <sheetFormatPr defaultRowHeight="13.5"/>
  <cols>
    <col min="1" max="1" width="5" customWidth="1"/>
    <col min="2" max="2" width="4.125" customWidth="1"/>
    <col min="3" max="3" width="5.375" customWidth="1"/>
    <col min="4" max="7" width="21.25" customWidth="1"/>
  </cols>
  <sheetData>
    <row r="1" spans="1:7" ht="18.75">
      <c r="A1" s="146" t="s">
        <v>160</v>
      </c>
      <c r="B1" s="146"/>
      <c r="C1" s="146"/>
      <c r="D1" s="146"/>
      <c r="E1" s="146"/>
      <c r="F1" s="146"/>
      <c r="G1" s="146"/>
    </row>
    <row r="2" spans="1:7" ht="14.25" thickBot="1">
      <c r="A2" s="367"/>
      <c r="B2" s="367"/>
      <c r="C2" s="367"/>
      <c r="D2" s="367"/>
      <c r="E2" s="367"/>
      <c r="F2" s="367"/>
      <c r="G2" s="368" t="s">
        <v>224</v>
      </c>
    </row>
    <row r="3" spans="1:7" ht="21" customHeight="1" thickTop="1">
      <c r="A3" s="369" t="s">
        <v>155</v>
      </c>
      <c r="B3" s="369"/>
      <c r="C3" s="370"/>
      <c r="D3" s="371" t="s">
        <v>161</v>
      </c>
      <c r="E3" s="371" t="s">
        <v>162</v>
      </c>
      <c r="F3" s="371" t="s">
        <v>163</v>
      </c>
      <c r="G3" s="371" t="s">
        <v>164</v>
      </c>
    </row>
    <row r="4" spans="1:7" ht="21.75" customHeight="1">
      <c r="A4" s="356" t="s">
        <v>221</v>
      </c>
      <c r="B4" s="357" t="s">
        <v>222</v>
      </c>
      <c r="C4" s="358" t="s">
        <v>225</v>
      </c>
      <c r="D4" s="359">
        <v>2648</v>
      </c>
      <c r="E4" s="359">
        <v>263</v>
      </c>
      <c r="F4" s="359">
        <v>7787</v>
      </c>
      <c r="G4" s="359">
        <v>2137</v>
      </c>
    </row>
    <row r="5" spans="1:7" ht="21.75" customHeight="1">
      <c r="A5" s="356"/>
      <c r="B5" s="357" t="s">
        <v>169</v>
      </c>
      <c r="C5" s="358"/>
      <c r="D5" s="359">
        <v>3730</v>
      </c>
      <c r="E5" s="359">
        <v>19</v>
      </c>
      <c r="F5" s="359">
        <v>5977</v>
      </c>
      <c r="G5" s="359">
        <v>1648</v>
      </c>
    </row>
    <row r="6" spans="1:7" ht="21.75" customHeight="1">
      <c r="A6" s="356"/>
      <c r="B6" s="357" t="s">
        <v>170</v>
      </c>
      <c r="C6" s="358"/>
      <c r="D6" s="359">
        <v>3133</v>
      </c>
      <c r="E6" s="359">
        <v>7</v>
      </c>
      <c r="F6" s="359">
        <v>5518</v>
      </c>
      <c r="G6" s="359">
        <v>2440</v>
      </c>
    </row>
    <row r="7" spans="1:7" ht="21.75" customHeight="1">
      <c r="A7" s="356"/>
      <c r="B7" s="357" t="s">
        <v>171</v>
      </c>
      <c r="C7" s="358"/>
      <c r="D7" s="359">
        <v>4680</v>
      </c>
      <c r="E7" s="359">
        <v>13</v>
      </c>
      <c r="F7" s="359">
        <v>7720</v>
      </c>
      <c r="G7" s="359">
        <v>3596</v>
      </c>
    </row>
    <row r="8" spans="1:7" ht="21.75" customHeight="1">
      <c r="A8" s="356"/>
      <c r="B8" s="357" t="s">
        <v>186</v>
      </c>
      <c r="C8" s="358"/>
      <c r="D8" s="359">
        <v>4045</v>
      </c>
      <c r="E8" s="359">
        <v>10</v>
      </c>
      <c r="F8" s="359">
        <v>7563</v>
      </c>
      <c r="G8" s="359">
        <v>6440</v>
      </c>
    </row>
    <row r="9" spans="1:7">
      <c r="A9" s="372"/>
      <c r="B9" s="129"/>
      <c r="C9" s="373"/>
      <c r="D9" s="374"/>
      <c r="E9" s="374"/>
      <c r="F9" s="374"/>
      <c r="G9" s="374"/>
    </row>
    <row r="10" spans="1:7">
      <c r="A10" s="360"/>
      <c r="B10" s="360"/>
      <c r="C10" s="360"/>
      <c r="D10" s="375"/>
      <c r="E10" s="375"/>
      <c r="F10" s="362"/>
      <c r="G10" s="376"/>
    </row>
    <row r="11" spans="1:7" ht="15" thickBot="1">
      <c r="A11" s="182"/>
      <c r="B11" s="182"/>
      <c r="C11" s="182"/>
      <c r="D11" s="182"/>
      <c r="E11" s="344"/>
      <c r="F11" s="344"/>
      <c r="G11" s="344"/>
    </row>
    <row r="12" spans="1:7" ht="21" customHeight="1" thickTop="1">
      <c r="A12" s="369" t="s">
        <v>155</v>
      </c>
      <c r="B12" s="369"/>
      <c r="C12" s="370"/>
      <c r="D12" s="377" t="s">
        <v>165</v>
      </c>
      <c r="E12" s="378"/>
      <c r="F12" s="379"/>
      <c r="G12" s="379"/>
    </row>
    <row r="13" spans="1:7" ht="21.75" customHeight="1">
      <c r="A13" s="356" t="s">
        <v>221</v>
      </c>
      <c r="B13" s="357" t="s">
        <v>222</v>
      </c>
      <c r="C13" s="358" t="s">
        <v>225</v>
      </c>
      <c r="D13" s="359">
        <v>6870</v>
      </c>
      <c r="E13" s="380"/>
      <c r="F13" s="359"/>
      <c r="G13" s="359"/>
    </row>
    <row r="14" spans="1:7" ht="21.75" customHeight="1">
      <c r="A14" s="356"/>
      <c r="B14" s="357" t="s">
        <v>169</v>
      </c>
      <c r="C14" s="358"/>
      <c r="D14" s="359">
        <v>6791</v>
      </c>
      <c r="E14" s="380"/>
      <c r="F14" s="359"/>
      <c r="G14" s="359"/>
    </row>
    <row r="15" spans="1:7" ht="21.75" customHeight="1">
      <c r="A15" s="356"/>
      <c r="B15" s="357" t="s">
        <v>170</v>
      </c>
      <c r="C15" s="358"/>
      <c r="D15" s="359">
        <v>6504</v>
      </c>
      <c r="E15" s="380"/>
      <c r="F15" s="359"/>
      <c r="G15" s="359"/>
    </row>
    <row r="16" spans="1:7" ht="21.75" customHeight="1">
      <c r="A16" s="356"/>
      <c r="B16" s="357" t="s">
        <v>171</v>
      </c>
      <c r="C16" s="358"/>
      <c r="D16" s="359">
        <v>6656</v>
      </c>
      <c r="E16" s="380"/>
      <c r="F16" s="359"/>
      <c r="G16" s="359"/>
    </row>
    <row r="17" spans="1:7" ht="21.75" customHeight="1">
      <c r="A17" s="356"/>
      <c r="B17" s="357" t="s">
        <v>186</v>
      </c>
      <c r="C17" s="358"/>
      <c r="D17" s="359">
        <v>8325</v>
      </c>
      <c r="E17" s="380"/>
      <c r="F17" s="359"/>
      <c r="G17" s="359"/>
    </row>
    <row r="18" spans="1:7">
      <c r="A18" s="128"/>
      <c r="B18" s="128"/>
      <c r="C18" s="130"/>
      <c r="D18" s="381"/>
      <c r="E18" s="382"/>
      <c r="F18" s="382"/>
      <c r="G18" s="382"/>
    </row>
    <row r="19" spans="1:7">
      <c r="A19" s="123"/>
      <c r="B19" s="123"/>
      <c r="C19" s="123"/>
      <c r="D19" s="383"/>
      <c r="E19" s="383"/>
      <c r="F19" s="382"/>
      <c r="G19" s="384" t="s">
        <v>69</v>
      </c>
    </row>
  </sheetData>
  <mergeCells count="3">
    <mergeCell ref="A1:G1"/>
    <mergeCell ref="A3:C3"/>
    <mergeCell ref="A12:C12"/>
  </mergeCells>
  <phoneticPr fontId="7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120"/>
  <sheetViews>
    <sheetView showGridLines="0" tabSelected="1" topLeftCell="A13" zoomScaleSheetLayoutView="70" workbookViewId="0">
      <selection activeCell="O12" sqref="O12"/>
    </sheetView>
  </sheetViews>
  <sheetFormatPr defaultColWidth="10.625" defaultRowHeight="14.25"/>
  <cols>
    <col min="1" max="1" width="13.125" style="1" customWidth="1"/>
    <col min="2" max="9" width="8.875" style="1" customWidth="1"/>
    <col min="10" max="10" width="8.875" style="23" customWidth="1"/>
    <col min="11" max="11" width="8.875" style="80" customWidth="1"/>
    <col min="12" max="12" width="11.375" style="1" customWidth="1"/>
    <col min="13" max="13" width="8.875" style="1" customWidth="1"/>
    <col min="14" max="27" width="7" style="1" customWidth="1"/>
    <col min="28" max="256" width="10.625" style="1"/>
    <col min="257" max="257" width="9" style="1" customWidth="1"/>
    <col min="258" max="258" width="6.75" style="1" customWidth="1"/>
    <col min="259" max="269" width="6.625" style="1" customWidth="1"/>
    <col min="270" max="270" width="7.625" style="1" customWidth="1"/>
    <col min="271" max="271" width="5.75" style="1" customWidth="1"/>
    <col min="272" max="512" width="10.625" style="1"/>
    <col min="513" max="513" width="9" style="1" customWidth="1"/>
    <col min="514" max="514" width="6.75" style="1" customWidth="1"/>
    <col min="515" max="525" width="6.625" style="1" customWidth="1"/>
    <col min="526" max="526" width="7.625" style="1" customWidth="1"/>
    <col min="527" max="527" width="5.75" style="1" customWidth="1"/>
    <col min="528" max="768" width="10.625" style="1"/>
    <col min="769" max="769" width="9" style="1" customWidth="1"/>
    <col min="770" max="770" width="6.75" style="1" customWidth="1"/>
    <col min="771" max="781" width="6.625" style="1" customWidth="1"/>
    <col min="782" max="782" width="7.625" style="1" customWidth="1"/>
    <col min="783" max="783" width="5.75" style="1" customWidth="1"/>
    <col min="784" max="1024" width="10.625" style="1"/>
    <col min="1025" max="1025" width="9" style="1" customWidth="1"/>
    <col min="1026" max="1026" width="6.75" style="1" customWidth="1"/>
    <col min="1027" max="1037" width="6.625" style="1" customWidth="1"/>
    <col min="1038" max="1038" width="7.625" style="1" customWidth="1"/>
    <col min="1039" max="1039" width="5.75" style="1" customWidth="1"/>
    <col min="1040" max="1280" width="10.625" style="1"/>
    <col min="1281" max="1281" width="9" style="1" customWidth="1"/>
    <col min="1282" max="1282" width="6.75" style="1" customWidth="1"/>
    <col min="1283" max="1293" width="6.625" style="1" customWidth="1"/>
    <col min="1294" max="1294" width="7.625" style="1" customWidth="1"/>
    <col min="1295" max="1295" width="5.75" style="1" customWidth="1"/>
    <col min="1296" max="1536" width="10.625" style="1"/>
    <col min="1537" max="1537" width="9" style="1" customWidth="1"/>
    <col min="1538" max="1538" width="6.75" style="1" customWidth="1"/>
    <col min="1539" max="1549" width="6.625" style="1" customWidth="1"/>
    <col min="1550" max="1550" width="7.625" style="1" customWidth="1"/>
    <col min="1551" max="1551" width="5.75" style="1" customWidth="1"/>
    <col min="1552" max="1792" width="10.625" style="1"/>
    <col min="1793" max="1793" width="9" style="1" customWidth="1"/>
    <col min="1794" max="1794" width="6.75" style="1" customWidth="1"/>
    <col min="1795" max="1805" width="6.625" style="1" customWidth="1"/>
    <col min="1806" max="1806" width="7.625" style="1" customWidth="1"/>
    <col min="1807" max="1807" width="5.75" style="1" customWidth="1"/>
    <col min="1808" max="2048" width="10.625" style="1"/>
    <col min="2049" max="2049" width="9" style="1" customWidth="1"/>
    <col min="2050" max="2050" width="6.75" style="1" customWidth="1"/>
    <col min="2051" max="2061" width="6.625" style="1" customWidth="1"/>
    <col min="2062" max="2062" width="7.625" style="1" customWidth="1"/>
    <col min="2063" max="2063" width="5.75" style="1" customWidth="1"/>
    <col min="2064" max="2304" width="10.625" style="1"/>
    <col min="2305" max="2305" width="9" style="1" customWidth="1"/>
    <col min="2306" max="2306" width="6.75" style="1" customWidth="1"/>
    <col min="2307" max="2317" width="6.625" style="1" customWidth="1"/>
    <col min="2318" max="2318" width="7.625" style="1" customWidth="1"/>
    <col min="2319" max="2319" width="5.75" style="1" customWidth="1"/>
    <col min="2320" max="2560" width="10.625" style="1"/>
    <col min="2561" max="2561" width="9" style="1" customWidth="1"/>
    <col min="2562" max="2562" width="6.75" style="1" customWidth="1"/>
    <col min="2563" max="2573" width="6.625" style="1" customWidth="1"/>
    <col min="2574" max="2574" width="7.625" style="1" customWidth="1"/>
    <col min="2575" max="2575" width="5.75" style="1" customWidth="1"/>
    <col min="2576" max="2816" width="10.625" style="1"/>
    <col min="2817" max="2817" width="9" style="1" customWidth="1"/>
    <col min="2818" max="2818" width="6.75" style="1" customWidth="1"/>
    <col min="2819" max="2829" width="6.625" style="1" customWidth="1"/>
    <col min="2830" max="2830" width="7.625" style="1" customWidth="1"/>
    <col min="2831" max="2831" width="5.75" style="1" customWidth="1"/>
    <col min="2832" max="3072" width="10.625" style="1"/>
    <col min="3073" max="3073" width="9" style="1" customWidth="1"/>
    <col min="3074" max="3074" width="6.75" style="1" customWidth="1"/>
    <col min="3075" max="3085" width="6.625" style="1" customWidth="1"/>
    <col min="3086" max="3086" width="7.625" style="1" customWidth="1"/>
    <col min="3087" max="3087" width="5.75" style="1" customWidth="1"/>
    <col min="3088" max="3328" width="10.625" style="1"/>
    <col min="3329" max="3329" width="9" style="1" customWidth="1"/>
    <col min="3330" max="3330" width="6.75" style="1" customWidth="1"/>
    <col min="3331" max="3341" width="6.625" style="1" customWidth="1"/>
    <col min="3342" max="3342" width="7.625" style="1" customWidth="1"/>
    <col min="3343" max="3343" width="5.75" style="1" customWidth="1"/>
    <col min="3344" max="3584" width="10.625" style="1"/>
    <col min="3585" max="3585" width="9" style="1" customWidth="1"/>
    <col min="3586" max="3586" width="6.75" style="1" customWidth="1"/>
    <col min="3587" max="3597" width="6.625" style="1" customWidth="1"/>
    <col min="3598" max="3598" width="7.625" style="1" customWidth="1"/>
    <col min="3599" max="3599" width="5.75" style="1" customWidth="1"/>
    <col min="3600" max="3840" width="10.625" style="1"/>
    <col min="3841" max="3841" width="9" style="1" customWidth="1"/>
    <col min="3842" max="3842" width="6.75" style="1" customWidth="1"/>
    <col min="3843" max="3853" width="6.625" style="1" customWidth="1"/>
    <col min="3854" max="3854" width="7.625" style="1" customWidth="1"/>
    <col min="3855" max="3855" width="5.75" style="1" customWidth="1"/>
    <col min="3856" max="4096" width="10.625" style="1"/>
    <col min="4097" max="4097" width="9" style="1" customWidth="1"/>
    <col min="4098" max="4098" width="6.75" style="1" customWidth="1"/>
    <col min="4099" max="4109" width="6.625" style="1" customWidth="1"/>
    <col min="4110" max="4110" width="7.625" style="1" customWidth="1"/>
    <col min="4111" max="4111" width="5.75" style="1" customWidth="1"/>
    <col min="4112" max="4352" width="10.625" style="1"/>
    <col min="4353" max="4353" width="9" style="1" customWidth="1"/>
    <col min="4354" max="4354" width="6.75" style="1" customWidth="1"/>
    <col min="4355" max="4365" width="6.625" style="1" customWidth="1"/>
    <col min="4366" max="4366" width="7.625" style="1" customWidth="1"/>
    <col min="4367" max="4367" width="5.75" style="1" customWidth="1"/>
    <col min="4368" max="4608" width="10.625" style="1"/>
    <col min="4609" max="4609" width="9" style="1" customWidth="1"/>
    <col min="4610" max="4610" width="6.75" style="1" customWidth="1"/>
    <col min="4611" max="4621" width="6.625" style="1" customWidth="1"/>
    <col min="4622" max="4622" width="7.625" style="1" customWidth="1"/>
    <col min="4623" max="4623" width="5.75" style="1" customWidth="1"/>
    <col min="4624" max="4864" width="10.625" style="1"/>
    <col min="4865" max="4865" width="9" style="1" customWidth="1"/>
    <col min="4866" max="4866" width="6.75" style="1" customWidth="1"/>
    <col min="4867" max="4877" width="6.625" style="1" customWidth="1"/>
    <col min="4878" max="4878" width="7.625" style="1" customWidth="1"/>
    <col min="4879" max="4879" width="5.75" style="1" customWidth="1"/>
    <col min="4880" max="5120" width="10.625" style="1"/>
    <col min="5121" max="5121" width="9" style="1" customWidth="1"/>
    <col min="5122" max="5122" width="6.75" style="1" customWidth="1"/>
    <col min="5123" max="5133" width="6.625" style="1" customWidth="1"/>
    <col min="5134" max="5134" width="7.625" style="1" customWidth="1"/>
    <col min="5135" max="5135" width="5.75" style="1" customWidth="1"/>
    <col min="5136" max="5376" width="10.625" style="1"/>
    <col min="5377" max="5377" width="9" style="1" customWidth="1"/>
    <col min="5378" max="5378" width="6.75" style="1" customWidth="1"/>
    <col min="5379" max="5389" width="6.625" style="1" customWidth="1"/>
    <col min="5390" max="5390" width="7.625" style="1" customWidth="1"/>
    <col min="5391" max="5391" width="5.75" style="1" customWidth="1"/>
    <col min="5392" max="5632" width="10.625" style="1"/>
    <col min="5633" max="5633" width="9" style="1" customWidth="1"/>
    <col min="5634" max="5634" width="6.75" style="1" customWidth="1"/>
    <col min="5635" max="5645" width="6.625" style="1" customWidth="1"/>
    <col min="5646" max="5646" width="7.625" style="1" customWidth="1"/>
    <col min="5647" max="5647" width="5.75" style="1" customWidth="1"/>
    <col min="5648" max="5888" width="10.625" style="1"/>
    <col min="5889" max="5889" width="9" style="1" customWidth="1"/>
    <col min="5890" max="5890" width="6.75" style="1" customWidth="1"/>
    <col min="5891" max="5901" width="6.625" style="1" customWidth="1"/>
    <col min="5902" max="5902" width="7.625" style="1" customWidth="1"/>
    <col min="5903" max="5903" width="5.75" style="1" customWidth="1"/>
    <col min="5904" max="6144" width="10.625" style="1"/>
    <col min="6145" max="6145" width="9" style="1" customWidth="1"/>
    <col min="6146" max="6146" width="6.75" style="1" customWidth="1"/>
    <col min="6147" max="6157" width="6.625" style="1" customWidth="1"/>
    <col min="6158" max="6158" width="7.625" style="1" customWidth="1"/>
    <col min="6159" max="6159" width="5.75" style="1" customWidth="1"/>
    <col min="6160" max="6400" width="10.625" style="1"/>
    <col min="6401" max="6401" width="9" style="1" customWidth="1"/>
    <col min="6402" max="6402" width="6.75" style="1" customWidth="1"/>
    <col min="6403" max="6413" width="6.625" style="1" customWidth="1"/>
    <col min="6414" max="6414" width="7.625" style="1" customWidth="1"/>
    <col min="6415" max="6415" width="5.75" style="1" customWidth="1"/>
    <col min="6416" max="6656" width="10.625" style="1"/>
    <col min="6657" max="6657" width="9" style="1" customWidth="1"/>
    <col min="6658" max="6658" width="6.75" style="1" customWidth="1"/>
    <col min="6659" max="6669" width="6.625" style="1" customWidth="1"/>
    <col min="6670" max="6670" width="7.625" style="1" customWidth="1"/>
    <col min="6671" max="6671" width="5.75" style="1" customWidth="1"/>
    <col min="6672" max="6912" width="10.625" style="1"/>
    <col min="6913" max="6913" width="9" style="1" customWidth="1"/>
    <col min="6914" max="6914" width="6.75" style="1" customWidth="1"/>
    <col min="6915" max="6925" width="6.625" style="1" customWidth="1"/>
    <col min="6926" max="6926" width="7.625" style="1" customWidth="1"/>
    <col min="6927" max="6927" width="5.75" style="1" customWidth="1"/>
    <col min="6928" max="7168" width="10.625" style="1"/>
    <col min="7169" max="7169" width="9" style="1" customWidth="1"/>
    <col min="7170" max="7170" width="6.75" style="1" customWidth="1"/>
    <col min="7171" max="7181" width="6.625" style="1" customWidth="1"/>
    <col min="7182" max="7182" width="7.625" style="1" customWidth="1"/>
    <col min="7183" max="7183" width="5.75" style="1" customWidth="1"/>
    <col min="7184" max="7424" width="10.625" style="1"/>
    <col min="7425" max="7425" width="9" style="1" customWidth="1"/>
    <col min="7426" max="7426" width="6.75" style="1" customWidth="1"/>
    <col min="7427" max="7437" width="6.625" style="1" customWidth="1"/>
    <col min="7438" max="7438" width="7.625" style="1" customWidth="1"/>
    <col min="7439" max="7439" width="5.75" style="1" customWidth="1"/>
    <col min="7440" max="7680" width="10.625" style="1"/>
    <col min="7681" max="7681" width="9" style="1" customWidth="1"/>
    <col min="7682" max="7682" width="6.75" style="1" customWidth="1"/>
    <col min="7683" max="7693" width="6.625" style="1" customWidth="1"/>
    <col min="7694" max="7694" width="7.625" style="1" customWidth="1"/>
    <col min="7695" max="7695" width="5.75" style="1" customWidth="1"/>
    <col min="7696" max="7936" width="10.625" style="1"/>
    <col min="7937" max="7937" width="9" style="1" customWidth="1"/>
    <col min="7938" max="7938" width="6.75" style="1" customWidth="1"/>
    <col min="7939" max="7949" width="6.625" style="1" customWidth="1"/>
    <col min="7950" max="7950" width="7.625" style="1" customWidth="1"/>
    <col min="7951" max="7951" width="5.75" style="1" customWidth="1"/>
    <col min="7952" max="8192" width="10.625" style="1"/>
    <col min="8193" max="8193" width="9" style="1" customWidth="1"/>
    <col min="8194" max="8194" width="6.75" style="1" customWidth="1"/>
    <col min="8195" max="8205" width="6.625" style="1" customWidth="1"/>
    <col min="8206" max="8206" width="7.625" style="1" customWidth="1"/>
    <col min="8207" max="8207" width="5.75" style="1" customWidth="1"/>
    <col min="8208" max="8448" width="10.625" style="1"/>
    <col min="8449" max="8449" width="9" style="1" customWidth="1"/>
    <col min="8450" max="8450" width="6.75" style="1" customWidth="1"/>
    <col min="8451" max="8461" width="6.625" style="1" customWidth="1"/>
    <col min="8462" max="8462" width="7.625" style="1" customWidth="1"/>
    <col min="8463" max="8463" width="5.75" style="1" customWidth="1"/>
    <col min="8464" max="8704" width="10.625" style="1"/>
    <col min="8705" max="8705" width="9" style="1" customWidth="1"/>
    <col min="8706" max="8706" width="6.75" style="1" customWidth="1"/>
    <col min="8707" max="8717" width="6.625" style="1" customWidth="1"/>
    <col min="8718" max="8718" width="7.625" style="1" customWidth="1"/>
    <col min="8719" max="8719" width="5.75" style="1" customWidth="1"/>
    <col min="8720" max="8960" width="10.625" style="1"/>
    <col min="8961" max="8961" width="9" style="1" customWidth="1"/>
    <col min="8962" max="8962" width="6.75" style="1" customWidth="1"/>
    <col min="8963" max="8973" width="6.625" style="1" customWidth="1"/>
    <col min="8974" max="8974" width="7.625" style="1" customWidth="1"/>
    <col min="8975" max="8975" width="5.75" style="1" customWidth="1"/>
    <col min="8976" max="9216" width="10.625" style="1"/>
    <col min="9217" max="9217" width="9" style="1" customWidth="1"/>
    <col min="9218" max="9218" width="6.75" style="1" customWidth="1"/>
    <col min="9219" max="9229" width="6.625" style="1" customWidth="1"/>
    <col min="9230" max="9230" width="7.625" style="1" customWidth="1"/>
    <col min="9231" max="9231" width="5.75" style="1" customWidth="1"/>
    <col min="9232" max="9472" width="10.625" style="1"/>
    <col min="9473" max="9473" width="9" style="1" customWidth="1"/>
    <col min="9474" max="9474" width="6.75" style="1" customWidth="1"/>
    <col min="9475" max="9485" width="6.625" style="1" customWidth="1"/>
    <col min="9486" max="9486" width="7.625" style="1" customWidth="1"/>
    <col min="9487" max="9487" width="5.75" style="1" customWidth="1"/>
    <col min="9488" max="9728" width="10.625" style="1"/>
    <col min="9729" max="9729" width="9" style="1" customWidth="1"/>
    <col min="9730" max="9730" width="6.75" style="1" customWidth="1"/>
    <col min="9731" max="9741" width="6.625" style="1" customWidth="1"/>
    <col min="9742" max="9742" width="7.625" style="1" customWidth="1"/>
    <col min="9743" max="9743" width="5.75" style="1" customWidth="1"/>
    <col min="9744" max="9984" width="10.625" style="1"/>
    <col min="9985" max="9985" width="9" style="1" customWidth="1"/>
    <col min="9986" max="9986" width="6.75" style="1" customWidth="1"/>
    <col min="9987" max="9997" width="6.625" style="1" customWidth="1"/>
    <col min="9998" max="9998" width="7.625" style="1" customWidth="1"/>
    <col min="9999" max="9999" width="5.75" style="1" customWidth="1"/>
    <col min="10000" max="10240" width="10.625" style="1"/>
    <col min="10241" max="10241" width="9" style="1" customWidth="1"/>
    <col min="10242" max="10242" width="6.75" style="1" customWidth="1"/>
    <col min="10243" max="10253" width="6.625" style="1" customWidth="1"/>
    <col min="10254" max="10254" width="7.625" style="1" customWidth="1"/>
    <col min="10255" max="10255" width="5.75" style="1" customWidth="1"/>
    <col min="10256" max="10496" width="10.625" style="1"/>
    <col min="10497" max="10497" width="9" style="1" customWidth="1"/>
    <col min="10498" max="10498" width="6.75" style="1" customWidth="1"/>
    <col min="10499" max="10509" width="6.625" style="1" customWidth="1"/>
    <col min="10510" max="10510" width="7.625" style="1" customWidth="1"/>
    <col min="10511" max="10511" width="5.75" style="1" customWidth="1"/>
    <col min="10512" max="10752" width="10.625" style="1"/>
    <col min="10753" max="10753" width="9" style="1" customWidth="1"/>
    <col min="10754" max="10754" width="6.75" style="1" customWidth="1"/>
    <col min="10755" max="10765" width="6.625" style="1" customWidth="1"/>
    <col min="10766" max="10766" width="7.625" style="1" customWidth="1"/>
    <col min="10767" max="10767" width="5.75" style="1" customWidth="1"/>
    <col min="10768" max="11008" width="10.625" style="1"/>
    <col min="11009" max="11009" width="9" style="1" customWidth="1"/>
    <col min="11010" max="11010" width="6.75" style="1" customWidth="1"/>
    <col min="11011" max="11021" width="6.625" style="1" customWidth="1"/>
    <col min="11022" max="11022" width="7.625" style="1" customWidth="1"/>
    <col min="11023" max="11023" width="5.75" style="1" customWidth="1"/>
    <col min="11024" max="11264" width="10.625" style="1"/>
    <col min="11265" max="11265" width="9" style="1" customWidth="1"/>
    <col min="11266" max="11266" width="6.75" style="1" customWidth="1"/>
    <col min="11267" max="11277" width="6.625" style="1" customWidth="1"/>
    <col min="11278" max="11278" width="7.625" style="1" customWidth="1"/>
    <col min="11279" max="11279" width="5.75" style="1" customWidth="1"/>
    <col min="11280" max="11520" width="10.625" style="1"/>
    <col min="11521" max="11521" width="9" style="1" customWidth="1"/>
    <col min="11522" max="11522" width="6.75" style="1" customWidth="1"/>
    <col min="11523" max="11533" width="6.625" style="1" customWidth="1"/>
    <col min="11534" max="11534" width="7.625" style="1" customWidth="1"/>
    <col min="11535" max="11535" width="5.75" style="1" customWidth="1"/>
    <col min="11536" max="11776" width="10.625" style="1"/>
    <col min="11777" max="11777" width="9" style="1" customWidth="1"/>
    <col min="11778" max="11778" width="6.75" style="1" customWidth="1"/>
    <col min="11779" max="11789" width="6.625" style="1" customWidth="1"/>
    <col min="11790" max="11790" width="7.625" style="1" customWidth="1"/>
    <col min="11791" max="11791" width="5.75" style="1" customWidth="1"/>
    <col min="11792" max="12032" width="10.625" style="1"/>
    <col min="12033" max="12033" width="9" style="1" customWidth="1"/>
    <col min="12034" max="12034" width="6.75" style="1" customWidth="1"/>
    <col min="12035" max="12045" width="6.625" style="1" customWidth="1"/>
    <col min="12046" max="12046" width="7.625" style="1" customWidth="1"/>
    <col min="12047" max="12047" width="5.75" style="1" customWidth="1"/>
    <col min="12048" max="12288" width="10.625" style="1"/>
    <col min="12289" max="12289" width="9" style="1" customWidth="1"/>
    <col min="12290" max="12290" width="6.75" style="1" customWidth="1"/>
    <col min="12291" max="12301" width="6.625" style="1" customWidth="1"/>
    <col min="12302" max="12302" width="7.625" style="1" customWidth="1"/>
    <col min="12303" max="12303" width="5.75" style="1" customWidth="1"/>
    <col min="12304" max="12544" width="10.625" style="1"/>
    <col min="12545" max="12545" width="9" style="1" customWidth="1"/>
    <col min="12546" max="12546" width="6.75" style="1" customWidth="1"/>
    <col min="12547" max="12557" width="6.625" style="1" customWidth="1"/>
    <col min="12558" max="12558" width="7.625" style="1" customWidth="1"/>
    <col min="12559" max="12559" width="5.75" style="1" customWidth="1"/>
    <col min="12560" max="12800" width="10.625" style="1"/>
    <col min="12801" max="12801" width="9" style="1" customWidth="1"/>
    <col min="12802" max="12802" width="6.75" style="1" customWidth="1"/>
    <col min="12803" max="12813" width="6.625" style="1" customWidth="1"/>
    <col min="12814" max="12814" width="7.625" style="1" customWidth="1"/>
    <col min="12815" max="12815" width="5.75" style="1" customWidth="1"/>
    <col min="12816" max="13056" width="10.625" style="1"/>
    <col min="13057" max="13057" width="9" style="1" customWidth="1"/>
    <col min="13058" max="13058" width="6.75" style="1" customWidth="1"/>
    <col min="13059" max="13069" width="6.625" style="1" customWidth="1"/>
    <col min="13070" max="13070" width="7.625" style="1" customWidth="1"/>
    <col min="13071" max="13071" width="5.75" style="1" customWidth="1"/>
    <col min="13072" max="13312" width="10.625" style="1"/>
    <col min="13313" max="13313" width="9" style="1" customWidth="1"/>
    <col min="13314" max="13314" width="6.75" style="1" customWidth="1"/>
    <col min="13315" max="13325" width="6.625" style="1" customWidth="1"/>
    <col min="13326" max="13326" width="7.625" style="1" customWidth="1"/>
    <col min="13327" max="13327" width="5.75" style="1" customWidth="1"/>
    <col min="13328" max="13568" width="10.625" style="1"/>
    <col min="13569" max="13569" width="9" style="1" customWidth="1"/>
    <col min="13570" max="13570" width="6.75" style="1" customWidth="1"/>
    <col min="13571" max="13581" width="6.625" style="1" customWidth="1"/>
    <col min="13582" max="13582" width="7.625" style="1" customWidth="1"/>
    <col min="13583" max="13583" width="5.75" style="1" customWidth="1"/>
    <col min="13584" max="13824" width="10.625" style="1"/>
    <col min="13825" max="13825" width="9" style="1" customWidth="1"/>
    <col min="13826" max="13826" width="6.75" style="1" customWidth="1"/>
    <col min="13827" max="13837" width="6.625" style="1" customWidth="1"/>
    <col min="13838" max="13838" width="7.625" style="1" customWidth="1"/>
    <col min="13839" max="13839" width="5.75" style="1" customWidth="1"/>
    <col min="13840" max="14080" width="10.625" style="1"/>
    <col min="14081" max="14081" width="9" style="1" customWidth="1"/>
    <col min="14082" max="14082" width="6.75" style="1" customWidth="1"/>
    <col min="14083" max="14093" width="6.625" style="1" customWidth="1"/>
    <col min="14094" max="14094" width="7.625" style="1" customWidth="1"/>
    <col min="14095" max="14095" width="5.75" style="1" customWidth="1"/>
    <col min="14096" max="14336" width="10.625" style="1"/>
    <col min="14337" max="14337" width="9" style="1" customWidth="1"/>
    <col min="14338" max="14338" width="6.75" style="1" customWidth="1"/>
    <col min="14339" max="14349" width="6.625" style="1" customWidth="1"/>
    <col min="14350" max="14350" width="7.625" style="1" customWidth="1"/>
    <col min="14351" max="14351" width="5.75" style="1" customWidth="1"/>
    <col min="14352" max="14592" width="10.625" style="1"/>
    <col min="14593" max="14593" width="9" style="1" customWidth="1"/>
    <col min="14594" max="14594" width="6.75" style="1" customWidth="1"/>
    <col min="14595" max="14605" width="6.625" style="1" customWidth="1"/>
    <col min="14606" max="14606" width="7.625" style="1" customWidth="1"/>
    <col min="14607" max="14607" width="5.75" style="1" customWidth="1"/>
    <col min="14608" max="14848" width="10.625" style="1"/>
    <col min="14849" max="14849" width="9" style="1" customWidth="1"/>
    <col min="14850" max="14850" width="6.75" style="1" customWidth="1"/>
    <col min="14851" max="14861" width="6.625" style="1" customWidth="1"/>
    <col min="14862" max="14862" width="7.625" style="1" customWidth="1"/>
    <col min="14863" max="14863" width="5.75" style="1" customWidth="1"/>
    <col min="14864" max="15104" width="10.625" style="1"/>
    <col min="15105" max="15105" width="9" style="1" customWidth="1"/>
    <col min="15106" max="15106" width="6.75" style="1" customWidth="1"/>
    <col min="15107" max="15117" width="6.625" style="1" customWidth="1"/>
    <col min="15118" max="15118" width="7.625" style="1" customWidth="1"/>
    <col min="15119" max="15119" width="5.75" style="1" customWidth="1"/>
    <col min="15120" max="15360" width="10.625" style="1"/>
    <col min="15361" max="15361" width="9" style="1" customWidth="1"/>
    <col min="15362" max="15362" width="6.75" style="1" customWidth="1"/>
    <col min="15363" max="15373" width="6.625" style="1" customWidth="1"/>
    <col min="15374" max="15374" width="7.625" style="1" customWidth="1"/>
    <col min="15375" max="15375" width="5.75" style="1" customWidth="1"/>
    <col min="15376" max="15616" width="10.625" style="1"/>
    <col min="15617" max="15617" width="9" style="1" customWidth="1"/>
    <col min="15618" max="15618" width="6.75" style="1" customWidth="1"/>
    <col min="15619" max="15629" width="6.625" style="1" customWidth="1"/>
    <col min="15630" max="15630" width="7.625" style="1" customWidth="1"/>
    <col min="15631" max="15631" width="5.75" style="1" customWidth="1"/>
    <col min="15632" max="15872" width="10.625" style="1"/>
    <col min="15873" max="15873" width="9" style="1" customWidth="1"/>
    <col min="15874" max="15874" width="6.75" style="1" customWidth="1"/>
    <col min="15875" max="15885" width="6.625" style="1" customWidth="1"/>
    <col min="15886" max="15886" width="7.625" style="1" customWidth="1"/>
    <col min="15887" max="15887" width="5.75" style="1" customWidth="1"/>
    <col min="15888" max="16128" width="10.625" style="1"/>
    <col min="16129" max="16129" width="9" style="1" customWidth="1"/>
    <col min="16130" max="16130" width="6.75" style="1" customWidth="1"/>
    <col min="16131" max="16141" width="6.625" style="1" customWidth="1"/>
    <col min="16142" max="16142" width="7.625" style="1" customWidth="1"/>
    <col min="16143" max="16143" width="5.75" style="1" customWidth="1"/>
    <col min="16144" max="16384" width="10.625" style="1"/>
  </cols>
  <sheetData>
    <row r="1" spans="1:15" ht="24" customHeight="1">
      <c r="A1" s="136" t="s">
        <v>166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5" s="2" customFormat="1" ht="8.25" customHeight="1">
      <c r="A2" s="13"/>
      <c r="B2" s="17"/>
      <c r="C2" s="17"/>
      <c r="D2" s="17"/>
      <c r="E2" s="17"/>
      <c r="F2" s="17"/>
      <c r="G2" s="17"/>
      <c r="H2" s="17"/>
      <c r="I2" s="17"/>
      <c r="J2" s="115"/>
      <c r="K2" s="116"/>
      <c r="L2" s="17"/>
      <c r="M2" s="17"/>
    </row>
    <row r="3" spans="1:15" s="2" customFormat="1" ht="21" customHeight="1">
      <c r="A3" s="367" t="s">
        <v>11</v>
      </c>
      <c r="B3" s="17"/>
      <c r="C3" s="17"/>
      <c r="D3" s="17"/>
      <c r="E3" s="17"/>
      <c r="F3" s="17"/>
      <c r="G3" s="17"/>
      <c r="H3" s="17"/>
      <c r="I3" s="17"/>
      <c r="J3" s="385"/>
      <c r="K3" s="116"/>
      <c r="L3" s="17"/>
      <c r="M3" s="385" t="s">
        <v>226</v>
      </c>
      <c r="N3" s="386"/>
      <c r="O3" s="386"/>
    </row>
    <row r="4" spans="1:15" s="28" customFormat="1" ht="17.25" customHeight="1">
      <c r="A4" s="387" t="s">
        <v>227</v>
      </c>
      <c r="B4" s="387" t="s">
        <v>228</v>
      </c>
      <c r="C4" s="388" t="s">
        <v>229</v>
      </c>
      <c r="D4" s="389"/>
      <c r="E4" s="389"/>
      <c r="F4" s="389"/>
      <c r="G4" s="389"/>
      <c r="H4" s="387"/>
      <c r="I4" s="390" t="s">
        <v>230</v>
      </c>
      <c r="J4" s="391" t="s">
        <v>231</v>
      </c>
      <c r="K4" s="392"/>
      <c r="L4" s="393" t="s">
        <v>232</v>
      </c>
      <c r="M4" s="388" t="s">
        <v>233</v>
      </c>
    </row>
    <row r="5" spans="1:15" s="28" customFormat="1" ht="17.25" customHeight="1">
      <c r="A5" s="394"/>
      <c r="B5" s="395"/>
      <c r="C5" s="396" t="s">
        <v>51</v>
      </c>
      <c r="D5" s="397" t="s">
        <v>234</v>
      </c>
      <c r="E5" s="396" t="s">
        <v>93</v>
      </c>
      <c r="F5" s="396" t="s">
        <v>235</v>
      </c>
      <c r="G5" s="396" t="s">
        <v>40</v>
      </c>
      <c r="H5" s="398" t="s">
        <v>68</v>
      </c>
      <c r="I5" s="399"/>
      <c r="J5" s="400" t="s">
        <v>230</v>
      </c>
      <c r="K5" s="400" t="s">
        <v>236</v>
      </c>
      <c r="L5" s="400" t="s">
        <v>237</v>
      </c>
      <c r="M5" s="401"/>
    </row>
    <row r="6" spans="1:15" s="4" customFormat="1" ht="19.5" customHeight="1">
      <c r="A6" s="402" t="s">
        <v>2</v>
      </c>
      <c r="B6" s="403">
        <f>SUM(B7:B10)</f>
        <v>25</v>
      </c>
      <c r="C6" s="404" t="s">
        <v>35</v>
      </c>
      <c r="D6" s="404">
        <v>4</v>
      </c>
      <c r="E6" s="404">
        <v>5</v>
      </c>
      <c r="F6" s="404">
        <v>1</v>
      </c>
      <c r="G6" s="404">
        <v>3</v>
      </c>
      <c r="H6" s="404">
        <v>2</v>
      </c>
      <c r="I6" s="405" t="s">
        <v>35</v>
      </c>
      <c r="J6" s="404">
        <v>2</v>
      </c>
      <c r="K6" s="404">
        <v>3</v>
      </c>
      <c r="L6" s="404">
        <v>1</v>
      </c>
      <c r="M6" s="404">
        <v>4</v>
      </c>
      <c r="N6" s="406"/>
      <c r="O6" s="407"/>
    </row>
    <row r="7" spans="1:15" s="2" customFormat="1" ht="19.5" customHeight="1">
      <c r="A7" s="408" t="s">
        <v>238</v>
      </c>
      <c r="B7" s="409">
        <v>1</v>
      </c>
      <c r="C7" s="410" t="s">
        <v>35</v>
      </c>
      <c r="D7" s="410" t="s">
        <v>35</v>
      </c>
      <c r="E7" s="410" t="s">
        <v>35</v>
      </c>
      <c r="F7" s="410" t="s">
        <v>35</v>
      </c>
      <c r="G7" s="410" t="s">
        <v>35</v>
      </c>
      <c r="H7" s="410" t="s">
        <v>35</v>
      </c>
      <c r="I7" s="410" t="s">
        <v>35</v>
      </c>
      <c r="J7" s="410" t="s">
        <v>35</v>
      </c>
      <c r="K7" s="410" t="s">
        <v>35</v>
      </c>
      <c r="L7" s="410" t="s">
        <v>35</v>
      </c>
      <c r="M7" s="410">
        <v>1</v>
      </c>
      <c r="N7" s="411"/>
      <c r="O7" s="386"/>
    </row>
    <row r="8" spans="1:15" s="2" customFormat="1" ht="19.5" customHeight="1">
      <c r="A8" s="408" t="s">
        <v>239</v>
      </c>
      <c r="B8" s="409">
        <f>SUM(C8:M8)</f>
        <v>0</v>
      </c>
      <c r="C8" s="410" t="s">
        <v>35</v>
      </c>
      <c r="D8" s="410" t="s">
        <v>35</v>
      </c>
      <c r="E8" s="410" t="s">
        <v>35</v>
      </c>
      <c r="F8" s="410" t="s">
        <v>35</v>
      </c>
      <c r="G8" s="410" t="s">
        <v>35</v>
      </c>
      <c r="H8" s="410" t="s">
        <v>35</v>
      </c>
      <c r="I8" s="410" t="s">
        <v>35</v>
      </c>
      <c r="J8" s="410" t="s">
        <v>35</v>
      </c>
      <c r="K8" s="410" t="s">
        <v>35</v>
      </c>
      <c r="L8" s="410" t="s">
        <v>35</v>
      </c>
      <c r="M8" s="410" t="s">
        <v>35</v>
      </c>
      <c r="N8" s="411"/>
      <c r="O8" s="386"/>
    </row>
    <row r="9" spans="1:15" s="2" customFormat="1" ht="19.5" customHeight="1">
      <c r="A9" s="408" t="s">
        <v>240</v>
      </c>
      <c r="B9" s="409">
        <v>8</v>
      </c>
      <c r="C9" s="410" t="s">
        <v>35</v>
      </c>
      <c r="D9" s="410">
        <v>2</v>
      </c>
      <c r="E9" s="410">
        <v>1</v>
      </c>
      <c r="F9" s="410" t="s">
        <v>35</v>
      </c>
      <c r="G9" s="410">
        <v>2</v>
      </c>
      <c r="H9" s="410" t="s">
        <v>35</v>
      </c>
      <c r="I9" s="410" t="s">
        <v>35</v>
      </c>
      <c r="J9" s="410">
        <v>1</v>
      </c>
      <c r="K9" s="410">
        <v>1</v>
      </c>
      <c r="L9" s="410" t="s">
        <v>35</v>
      </c>
      <c r="M9" s="410">
        <v>1</v>
      </c>
      <c r="N9" s="411"/>
      <c r="O9" s="386"/>
    </row>
    <row r="10" spans="1:15" s="2" customFormat="1" ht="19.5" customHeight="1">
      <c r="A10" s="408" t="s">
        <v>241</v>
      </c>
      <c r="B10" s="409">
        <v>16</v>
      </c>
      <c r="C10" s="410" t="s">
        <v>35</v>
      </c>
      <c r="D10" s="410">
        <v>2</v>
      </c>
      <c r="E10" s="410">
        <v>4</v>
      </c>
      <c r="F10" s="410">
        <v>1</v>
      </c>
      <c r="G10" s="410">
        <v>1</v>
      </c>
      <c r="H10" s="410">
        <v>2</v>
      </c>
      <c r="I10" s="410" t="s">
        <v>35</v>
      </c>
      <c r="J10" s="410">
        <v>1</v>
      </c>
      <c r="K10" s="410">
        <v>2</v>
      </c>
      <c r="L10" s="410">
        <v>1</v>
      </c>
      <c r="M10" s="410">
        <v>2</v>
      </c>
      <c r="N10" s="411"/>
      <c r="O10" s="386"/>
    </row>
    <row r="11" spans="1:15" s="2" customFormat="1" ht="6.75" customHeight="1">
      <c r="A11" s="412"/>
      <c r="B11" s="413"/>
      <c r="C11" s="414"/>
      <c r="D11" s="414"/>
      <c r="E11" s="414"/>
      <c r="F11" s="414"/>
      <c r="G11" s="414"/>
      <c r="H11" s="414"/>
      <c r="I11" s="414"/>
      <c r="J11" s="415"/>
      <c r="K11" s="416"/>
      <c r="L11" s="414"/>
      <c r="M11" s="414"/>
      <c r="N11" s="411"/>
      <c r="O11" s="386"/>
    </row>
    <row r="12" spans="1:15" s="2" customFormat="1" ht="17.25" customHeight="1">
      <c r="A12" s="12"/>
      <c r="B12" s="417"/>
      <c r="C12" s="417"/>
      <c r="D12" s="417"/>
      <c r="E12" s="417"/>
      <c r="F12" s="417"/>
      <c r="G12" s="417"/>
      <c r="H12" s="417"/>
      <c r="I12" s="417"/>
      <c r="J12" s="418"/>
      <c r="K12" s="419"/>
      <c r="L12" s="417"/>
      <c r="M12" s="417"/>
      <c r="N12" s="411"/>
      <c r="O12" s="386"/>
    </row>
    <row r="13" spans="1:15" s="29" customFormat="1" ht="17.25" customHeight="1">
      <c r="A13" s="420" t="s">
        <v>167</v>
      </c>
      <c r="B13" s="420"/>
      <c r="C13" s="420"/>
      <c r="D13" s="420"/>
      <c r="E13" s="420"/>
      <c r="F13" s="420"/>
      <c r="G13" s="420"/>
      <c r="H13" s="420"/>
      <c r="I13" s="421" t="s">
        <v>168</v>
      </c>
      <c r="J13" s="420"/>
      <c r="K13" s="420"/>
      <c r="L13" s="420"/>
      <c r="M13" s="420"/>
    </row>
    <row r="14" spans="1:15" s="87" customFormat="1" ht="17.25" customHeight="1">
      <c r="A14" s="87" t="s">
        <v>74</v>
      </c>
      <c r="E14" s="422"/>
      <c r="F14" s="422"/>
      <c r="G14" s="422"/>
      <c r="H14" s="422"/>
      <c r="I14" s="423"/>
      <c r="J14" s="424"/>
      <c r="K14" s="424"/>
      <c r="L14" s="424"/>
    </row>
    <row r="15" spans="1:15" s="89" customFormat="1" ht="17.25" customHeight="1">
      <c r="E15" s="425"/>
      <c r="F15" s="425"/>
      <c r="G15" s="425"/>
      <c r="H15" s="425"/>
      <c r="I15" s="423"/>
      <c r="J15" s="424"/>
      <c r="K15" s="424"/>
      <c r="L15" s="424"/>
    </row>
    <row r="16" spans="1:15" s="89" customFormat="1" ht="17.25" customHeight="1">
      <c r="A16" s="89" t="s">
        <v>76</v>
      </c>
      <c r="E16" s="89" t="s">
        <v>94</v>
      </c>
      <c r="I16" s="426" t="s">
        <v>29</v>
      </c>
      <c r="J16" s="427"/>
      <c r="K16" s="427"/>
      <c r="L16" s="427"/>
      <c r="M16" s="427"/>
    </row>
    <row r="17" spans="1:16" s="89" customFormat="1" ht="17.25" customHeight="1">
      <c r="A17" s="428"/>
      <c r="I17" s="423"/>
      <c r="J17" s="424"/>
      <c r="K17" s="429"/>
      <c r="L17" s="429"/>
    </row>
    <row r="18" spans="1:16" s="87" customFormat="1" ht="17.25" customHeight="1">
      <c r="A18" s="422" t="s">
        <v>77</v>
      </c>
      <c r="B18" s="422"/>
      <c r="I18" s="423"/>
      <c r="J18" s="424"/>
      <c r="K18" s="429"/>
      <c r="L18" s="429"/>
    </row>
    <row r="19" spans="1:16" s="89" customFormat="1" ht="17.25" customHeight="1">
      <c r="A19" s="425"/>
      <c r="B19" s="425"/>
      <c r="I19" s="423"/>
      <c r="J19" s="424"/>
      <c r="K19" s="430"/>
      <c r="L19" s="430"/>
    </row>
    <row r="20" spans="1:16" s="89" customFormat="1" ht="17.25" customHeight="1">
      <c r="A20" s="422" t="s">
        <v>78</v>
      </c>
      <c r="B20" s="425"/>
      <c r="C20" s="425"/>
      <c r="I20" s="423"/>
      <c r="J20" s="424"/>
      <c r="K20" s="430"/>
      <c r="L20" s="430"/>
    </row>
    <row r="21" spans="1:16" s="87" customFormat="1" ht="17.25" customHeight="1">
      <c r="C21" s="87" t="s">
        <v>89</v>
      </c>
      <c r="E21" s="87" t="s">
        <v>73</v>
      </c>
      <c r="I21" s="431" t="s">
        <v>59</v>
      </c>
      <c r="J21" s="424"/>
      <c r="K21" s="424"/>
      <c r="L21" s="424"/>
    </row>
    <row r="22" spans="1:16" s="87" customFormat="1" ht="17.25" customHeight="1">
      <c r="A22" s="87" t="s">
        <v>48</v>
      </c>
      <c r="E22" s="87" t="s">
        <v>96</v>
      </c>
      <c r="I22" s="426" t="s">
        <v>25</v>
      </c>
      <c r="J22" s="427"/>
      <c r="K22" s="427"/>
      <c r="L22" s="427"/>
      <c r="M22" s="427"/>
    </row>
    <row r="23" spans="1:16" s="87" customFormat="1" ht="17.25" customHeight="1">
      <c r="I23" s="431"/>
      <c r="J23" s="424"/>
      <c r="K23" s="424"/>
      <c r="L23" s="424"/>
      <c r="M23" s="422"/>
      <c r="N23" s="422"/>
      <c r="O23" s="422"/>
    </row>
    <row r="24" spans="1:16" s="87" customFormat="1" ht="17.25" customHeight="1">
      <c r="A24" s="87" t="s">
        <v>79</v>
      </c>
      <c r="C24" s="87" t="s">
        <v>7</v>
      </c>
      <c r="E24" s="87" t="s">
        <v>97</v>
      </c>
      <c r="I24" s="431" t="s">
        <v>27</v>
      </c>
      <c r="J24" s="424"/>
      <c r="K24" s="424"/>
      <c r="L24" s="424"/>
      <c r="M24" s="422"/>
      <c r="N24" s="422"/>
      <c r="O24" s="422"/>
    </row>
    <row r="25" spans="1:16" s="87" customFormat="1" ht="17.25" customHeight="1">
      <c r="A25" s="87" t="s">
        <v>242</v>
      </c>
      <c r="I25" s="423"/>
      <c r="J25" s="424"/>
      <c r="K25" s="424"/>
      <c r="L25" s="424"/>
      <c r="M25" s="117"/>
      <c r="O25" s="117"/>
      <c r="P25" s="117"/>
    </row>
    <row r="26" spans="1:16" s="89" customFormat="1" ht="17.25" customHeight="1">
      <c r="A26" s="87" t="s">
        <v>79</v>
      </c>
      <c r="C26" s="87" t="s">
        <v>90</v>
      </c>
      <c r="E26" s="89" t="s">
        <v>98</v>
      </c>
      <c r="I26" s="431" t="s">
        <v>84</v>
      </c>
      <c r="J26" s="424"/>
      <c r="K26" s="424"/>
      <c r="L26" s="424"/>
    </row>
    <row r="27" spans="1:16" s="89" customFormat="1" ht="17.25" customHeight="1">
      <c r="A27" s="422" t="s">
        <v>48</v>
      </c>
      <c r="B27" s="422"/>
      <c r="E27" s="89" t="s">
        <v>98</v>
      </c>
      <c r="I27" s="431" t="s">
        <v>84</v>
      </c>
      <c r="J27" s="424"/>
      <c r="K27" s="424"/>
      <c r="L27" s="424"/>
      <c r="P27" s="118"/>
    </row>
    <row r="28" spans="1:16" s="89" customFormat="1" ht="17.25" customHeight="1">
      <c r="A28" s="422" t="s">
        <v>48</v>
      </c>
      <c r="B28" s="422"/>
      <c r="C28" s="89" t="s">
        <v>11</v>
      </c>
      <c r="I28" s="423"/>
      <c r="J28" s="424"/>
      <c r="K28" s="429"/>
      <c r="L28" s="429"/>
      <c r="M28" s="118"/>
      <c r="O28" s="118"/>
    </row>
    <row r="29" spans="1:16" s="89" customFormat="1" ht="17.25" customHeight="1">
      <c r="A29" s="425" t="s">
        <v>72</v>
      </c>
      <c r="B29" s="425"/>
      <c r="E29" s="89" t="s">
        <v>99</v>
      </c>
      <c r="I29" s="426" t="s">
        <v>1</v>
      </c>
      <c r="J29" s="427"/>
      <c r="K29" s="427"/>
      <c r="L29" s="427"/>
      <c r="M29" s="427"/>
      <c r="N29" s="427"/>
      <c r="O29" s="427"/>
    </row>
    <row r="30" spans="1:16" s="89" customFormat="1" ht="17.25" customHeight="1">
      <c r="A30" s="425"/>
      <c r="B30" s="425"/>
      <c r="I30" s="431" t="s">
        <v>109</v>
      </c>
      <c r="J30" s="432"/>
      <c r="K30" s="432"/>
      <c r="L30" s="432"/>
      <c r="M30" s="432"/>
      <c r="N30" s="432"/>
      <c r="O30" s="432"/>
    </row>
    <row r="31" spans="1:16" s="89" customFormat="1" ht="17.25" customHeight="1">
      <c r="A31" s="425"/>
      <c r="B31" s="425"/>
      <c r="I31" s="431"/>
      <c r="J31" s="432"/>
      <c r="K31" s="432"/>
      <c r="L31" s="432"/>
      <c r="M31" s="432"/>
      <c r="N31" s="432"/>
      <c r="O31" s="432"/>
    </row>
    <row r="32" spans="1:16" s="89" customFormat="1" ht="17.25" customHeight="1">
      <c r="A32" s="89" t="s">
        <v>80</v>
      </c>
      <c r="E32" s="89" t="s">
        <v>64</v>
      </c>
      <c r="I32" s="431" t="s">
        <v>110</v>
      </c>
      <c r="J32" s="424"/>
      <c r="K32" s="429" t="s">
        <v>243</v>
      </c>
      <c r="L32" s="429"/>
    </row>
    <row r="33" spans="1:13" s="89" customFormat="1" ht="17.25" customHeight="1">
      <c r="I33" s="431"/>
      <c r="J33" s="424"/>
      <c r="K33" s="430"/>
      <c r="L33" s="430"/>
    </row>
    <row r="34" spans="1:13" s="89" customFormat="1" ht="17.25" customHeight="1">
      <c r="A34" s="422" t="s">
        <v>81</v>
      </c>
      <c r="C34" s="433"/>
      <c r="E34" s="89" t="s">
        <v>39</v>
      </c>
      <c r="I34" s="434" t="s">
        <v>111</v>
      </c>
      <c r="J34" s="435"/>
      <c r="K34" s="435"/>
      <c r="L34" s="435"/>
    </row>
    <row r="35" spans="1:13" s="89" customFormat="1" ht="17.25" customHeight="1">
      <c r="A35" s="425" t="s">
        <v>48</v>
      </c>
      <c r="B35" s="425"/>
      <c r="I35" s="423"/>
      <c r="J35" s="424"/>
      <c r="K35" s="429"/>
      <c r="L35" s="429"/>
    </row>
    <row r="36" spans="1:13" s="89" customFormat="1" ht="17.25" customHeight="1">
      <c r="A36" s="425" t="s">
        <v>49</v>
      </c>
      <c r="B36" s="425"/>
      <c r="I36" s="423"/>
      <c r="J36" s="424"/>
      <c r="K36" s="424"/>
      <c r="L36" s="429"/>
    </row>
    <row r="37" spans="1:13" s="89" customFormat="1" ht="17.25" customHeight="1">
      <c r="A37" s="425"/>
      <c r="B37" s="425"/>
      <c r="I37" s="423"/>
      <c r="J37" s="424"/>
      <c r="K37" s="424"/>
      <c r="L37" s="430"/>
    </row>
    <row r="38" spans="1:13" s="89" customFormat="1" ht="17.25" customHeight="1">
      <c r="A38" s="422" t="s">
        <v>78</v>
      </c>
      <c r="B38" s="425"/>
      <c r="I38" s="423"/>
      <c r="J38" s="424"/>
      <c r="K38" s="424"/>
      <c r="L38" s="429"/>
    </row>
    <row r="39" spans="1:13" s="89" customFormat="1" ht="17.25" customHeight="1">
      <c r="A39" s="425" t="s">
        <v>244</v>
      </c>
      <c r="B39" s="425"/>
      <c r="C39" s="89" t="s">
        <v>36</v>
      </c>
      <c r="E39" s="89" t="s">
        <v>4</v>
      </c>
      <c r="I39" s="431" t="s">
        <v>245</v>
      </c>
      <c r="J39" s="424"/>
      <c r="K39" s="429"/>
      <c r="L39" s="429"/>
    </row>
    <row r="40" spans="1:13" s="89" customFormat="1" ht="17.25" customHeight="1">
      <c r="A40" s="425" t="s">
        <v>83</v>
      </c>
      <c r="B40" s="425"/>
      <c r="E40" s="89" t="s">
        <v>100</v>
      </c>
      <c r="I40" s="431" t="s">
        <v>246</v>
      </c>
      <c r="J40" s="424"/>
      <c r="K40" s="424"/>
      <c r="L40" s="424"/>
    </row>
    <row r="41" spans="1:13" s="89" customFormat="1" ht="17.25" customHeight="1">
      <c r="A41" s="425" t="s">
        <v>83</v>
      </c>
      <c r="B41" s="425"/>
      <c r="I41" s="423"/>
      <c r="J41" s="424"/>
      <c r="K41" s="429"/>
      <c r="L41" s="424"/>
    </row>
    <row r="42" spans="1:13" s="89" customFormat="1" ht="17.25" customHeight="1">
      <c r="A42" s="425" t="s">
        <v>247</v>
      </c>
      <c r="B42" s="425"/>
      <c r="C42" s="89" t="s">
        <v>16</v>
      </c>
      <c r="E42" s="89" t="s">
        <v>13</v>
      </c>
      <c r="I42" s="426" t="s">
        <v>24</v>
      </c>
      <c r="J42" s="427"/>
      <c r="K42" s="427"/>
      <c r="L42" s="427"/>
      <c r="M42" s="427"/>
    </row>
    <row r="43" spans="1:13" s="89" customFormat="1" ht="17.25" customHeight="1">
      <c r="A43" s="425"/>
      <c r="B43" s="425"/>
      <c r="I43" s="431"/>
      <c r="J43" s="436"/>
      <c r="K43" s="436"/>
      <c r="L43" s="436"/>
      <c r="M43" s="436"/>
    </row>
    <row r="44" spans="1:13" s="89" customFormat="1" ht="17.25" customHeight="1">
      <c r="A44" s="425" t="s">
        <v>47</v>
      </c>
      <c r="B44" s="425"/>
      <c r="C44" s="89" t="s">
        <v>0</v>
      </c>
      <c r="E44" s="89" t="s">
        <v>101</v>
      </c>
      <c r="I44" s="431" t="s">
        <v>106</v>
      </c>
      <c r="J44" s="424"/>
      <c r="K44" s="424"/>
      <c r="L44" s="424"/>
      <c r="M44" s="425"/>
    </row>
    <row r="45" spans="1:13" s="89" customFormat="1" ht="17.25" customHeight="1">
      <c r="A45" s="425"/>
      <c r="B45" s="425"/>
      <c r="E45" s="437" t="s">
        <v>42</v>
      </c>
      <c r="F45" s="437"/>
      <c r="G45" s="437"/>
      <c r="H45" s="438"/>
      <c r="I45" s="426" t="s">
        <v>248</v>
      </c>
      <c r="J45" s="427"/>
      <c r="K45" s="427"/>
      <c r="L45" s="427"/>
      <c r="M45" s="427"/>
    </row>
    <row r="46" spans="1:13" s="89" customFormat="1" ht="17.25" customHeight="1">
      <c r="A46" s="425"/>
      <c r="B46" s="425"/>
      <c r="E46" s="89" t="s">
        <v>82</v>
      </c>
      <c r="I46" s="431" t="s">
        <v>112</v>
      </c>
      <c r="J46" s="424"/>
      <c r="K46" s="424" t="s">
        <v>114</v>
      </c>
      <c r="L46" s="424"/>
      <c r="M46" s="425"/>
    </row>
    <row r="47" spans="1:13" s="89" customFormat="1" ht="17.25" customHeight="1">
      <c r="A47" s="425"/>
      <c r="B47" s="425"/>
      <c r="I47" s="423"/>
      <c r="J47" s="424"/>
      <c r="K47" s="429"/>
      <c r="L47" s="429"/>
    </row>
    <row r="48" spans="1:13" s="89" customFormat="1" ht="17.25" customHeight="1">
      <c r="A48" s="425"/>
      <c r="B48" s="425"/>
      <c r="C48" s="89" t="s">
        <v>7</v>
      </c>
      <c r="E48" s="89" t="s">
        <v>249</v>
      </c>
      <c r="I48" s="431" t="s">
        <v>112</v>
      </c>
      <c r="J48" s="424"/>
      <c r="K48" s="429" t="s">
        <v>250</v>
      </c>
      <c r="L48" s="429"/>
    </row>
    <row r="49" spans="1:15" s="89" customFormat="1" ht="17.25" customHeight="1">
      <c r="A49" s="425" t="s">
        <v>85</v>
      </c>
      <c r="B49" s="425"/>
      <c r="I49" s="439"/>
      <c r="J49" s="424"/>
      <c r="K49" s="440"/>
      <c r="L49" s="440"/>
    </row>
    <row r="50" spans="1:15" s="89" customFormat="1" ht="17.25" customHeight="1">
      <c r="A50" s="425" t="s">
        <v>45</v>
      </c>
      <c r="B50" s="425"/>
      <c r="C50" s="89" t="s">
        <v>91</v>
      </c>
      <c r="E50" s="89" t="s">
        <v>102</v>
      </c>
      <c r="I50" s="431" t="s">
        <v>251</v>
      </c>
      <c r="J50" s="424"/>
      <c r="K50" s="430" t="s">
        <v>46</v>
      </c>
      <c r="L50" s="429"/>
    </row>
    <row r="51" spans="1:15" s="89" customFormat="1" ht="17.25" customHeight="1">
      <c r="A51" s="425"/>
      <c r="B51" s="425"/>
      <c r="I51" s="431"/>
      <c r="J51" s="424"/>
      <c r="K51" s="430"/>
      <c r="L51" s="430"/>
    </row>
    <row r="52" spans="1:15" s="89" customFormat="1" ht="17.25" customHeight="1">
      <c r="A52" s="425"/>
      <c r="B52" s="425"/>
      <c r="C52" s="89" t="s">
        <v>92</v>
      </c>
      <c r="E52" s="89" t="s">
        <v>30</v>
      </c>
      <c r="I52" s="431" t="s">
        <v>17</v>
      </c>
      <c r="J52" s="424"/>
      <c r="K52" s="430" t="s">
        <v>46</v>
      </c>
      <c r="L52" s="430"/>
    </row>
    <row r="53" spans="1:15" s="89" customFormat="1" ht="17.25" customHeight="1">
      <c r="A53" s="425"/>
      <c r="B53" s="425"/>
      <c r="E53" s="89" t="s">
        <v>22</v>
      </c>
      <c r="I53" s="426" t="s">
        <v>252</v>
      </c>
      <c r="J53" s="427"/>
      <c r="K53" s="427"/>
      <c r="L53" s="427"/>
      <c r="M53" s="427"/>
    </row>
    <row r="54" spans="1:15" s="89" customFormat="1" ht="17.25" customHeight="1">
      <c r="A54" s="425"/>
      <c r="B54" s="425"/>
      <c r="I54" s="431"/>
      <c r="J54" s="436"/>
      <c r="K54" s="436"/>
      <c r="L54" s="436"/>
      <c r="M54" s="436"/>
    </row>
    <row r="55" spans="1:15" s="89" customFormat="1" ht="17.25" customHeight="1">
      <c r="A55" s="425"/>
      <c r="B55" s="425"/>
      <c r="I55" s="423"/>
      <c r="J55" s="424"/>
      <c r="K55" s="429"/>
      <c r="L55" s="429"/>
    </row>
    <row r="56" spans="1:15" s="89" customFormat="1" ht="17.25" customHeight="1">
      <c r="A56" s="425" t="s">
        <v>72</v>
      </c>
      <c r="B56" s="425"/>
      <c r="E56" s="89" t="s">
        <v>103</v>
      </c>
      <c r="I56" s="431" t="s">
        <v>253</v>
      </c>
      <c r="J56" s="424"/>
      <c r="K56" s="424"/>
      <c r="L56" s="424"/>
    </row>
    <row r="57" spans="1:15" s="89" customFormat="1" ht="17.25" customHeight="1">
      <c r="A57" s="425"/>
      <c r="B57" s="425"/>
      <c r="E57" s="89" t="s">
        <v>31</v>
      </c>
      <c r="I57" s="431" t="s">
        <v>254</v>
      </c>
      <c r="J57" s="424"/>
      <c r="K57" s="424"/>
      <c r="L57" s="424"/>
    </row>
    <row r="58" spans="1:15" ht="17.25" customHeight="1">
      <c r="A58" s="425"/>
      <c r="B58" s="425"/>
      <c r="C58" s="89"/>
      <c r="D58" s="89"/>
      <c r="E58" s="89"/>
      <c r="F58" s="89"/>
      <c r="G58" s="89"/>
      <c r="H58" s="89"/>
      <c r="I58" s="431"/>
      <c r="J58" s="424"/>
      <c r="K58" s="424"/>
      <c r="L58" s="424"/>
      <c r="M58" s="89"/>
      <c r="N58" s="89"/>
      <c r="O58" s="89"/>
    </row>
    <row r="59" spans="1:15" ht="17.25" customHeight="1">
      <c r="A59" s="425" t="s">
        <v>80</v>
      </c>
      <c r="B59" s="425"/>
      <c r="C59" s="89"/>
      <c r="D59" s="89"/>
      <c r="E59" s="89" t="s">
        <v>104</v>
      </c>
      <c r="F59" s="89"/>
      <c r="G59" s="89"/>
      <c r="H59" s="89"/>
      <c r="I59" s="431" t="s">
        <v>6</v>
      </c>
      <c r="J59" s="424"/>
      <c r="K59" s="440"/>
      <c r="L59" s="440"/>
      <c r="M59" s="89"/>
      <c r="N59" s="89"/>
      <c r="O59" s="89"/>
    </row>
    <row r="60" spans="1:15" ht="17.25" customHeight="1">
      <c r="A60" s="425" t="s">
        <v>85</v>
      </c>
      <c r="B60" s="425"/>
      <c r="C60" s="89"/>
      <c r="D60" s="89"/>
      <c r="E60" s="89"/>
      <c r="F60" s="89"/>
      <c r="G60" s="89"/>
      <c r="H60" s="89"/>
      <c r="I60" s="423"/>
      <c r="J60" s="429"/>
      <c r="K60" s="430"/>
      <c r="L60" s="429"/>
      <c r="M60" s="89"/>
      <c r="N60" s="89"/>
      <c r="O60" s="89"/>
    </row>
    <row r="61" spans="1:15" ht="17.25" customHeight="1">
      <c r="A61" s="425" t="s">
        <v>9</v>
      </c>
      <c r="B61" s="425"/>
      <c r="C61" s="89"/>
      <c r="D61" s="89"/>
      <c r="E61" s="87" t="s">
        <v>105</v>
      </c>
      <c r="F61" s="87"/>
      <c r="G61" s="87"/>
      <c r="H61" s="87"/>
      <c r="I61" s="426" t="s">
        <v>25</v>
      </c>
      <c r="J61" s="427"/>
      <c r="K61" s="427"/>
      <c r="L61" s="427"/>
      <c r="M61" s="427"/>
      <c r="N61" s="180"/>
      <c r="O61" s="180"/>
    </row>
    <row r="62" spans="1:15" ht="17.25" customHeight="1">
      <c r="A62" s="425"/>
      <c r="B62" s="425"/>
      <c r="C62" s="89"/>
      <c r="D62" s="89"/>
      <c r="E62" s="89"/>
      <c r="F62" s="89"/>
      <c r="G62" s="89"/>
      <c r="H62" s="89"/>
      <c r="I62" s="431"/>
      <c r="J62" s="436"/>
      <c r="K62" s="436"/>
      <c r="L62" s="436"/>
      <c r="M62" s="436"/>
      <c r="N62" s="180"/>
      <c r="O62" s="180"/>
    </row>
    <row r="63" spans="1:15" ht="17.25" customHeight="1">
      <c r="A63" s="422" t="s">
        <v>81</v>
      </c>
      <c r="B63" s="422"/>
      <c r="C63" s="87"/>
      <c r="D63" s="87"/>
      <c r="E63" s="87" t="s">
        <v>107</v>
      </c>
      <c r="F63" s="87"/>
      <c r="G63" s="87"/>
      <c r="H63" s="87"/>
      <c r="I63" s="426" t="s">
        <v>44</v>
      </c>
      <c r="J63" s="441"/>
      <c r="K63" s="441"/>
      <c r="L63" s="441"/>
      <c r="M63" s="441"/>
      <c r="N63" s="180"/>
      <c r="O63" s="180"/>
    </row>
    <row r="64" spans="1:15" ht="17.25" customHeight="1">
      <c r="A64" s="422" t="s">
        <v>86</v>
      </c>
      <c r="B64" s="422"/>
      <c r="C64" s="87"/>
      <c r="D64" s="87"/>
      <c r="E64" s="87" t="s">
        <v>108</v>
      </c>
      <c r="F64" s="87"/>
      <c r="G64" s="87"/>
      <c r="H64" s="87"/>
      <c r="I64" s="426" t="s">
        <v>116</v>
      </c>
      <c r="J64" s="441"/>
      <c r="K64" s="441"/>
      <c r="L64" s="441"/>
      <c r="M64" s="441"/>
      <c r="N64" s="180"/>
      <c r="O64" s="180"/>
    </row>
    <row r="65" spans="1:15" ht="17.25" customHeight="1">
      <c r="A65" s="442" t="s">
        <v>87</v>
      </c>
      <c r="B65" s="442"/>
      <c r="C65" s="443"/>
      <c r="D65" s="443"/>
      <c r="E65" s="443" t="s">
        <v>11</v>
      </c>
      <c r="F65" s="443" t="s">
        <v>11</v>
      </c>
      <c r="G65" s="443"/>
      <c r="H65" s="443"/>
      <c r="I65" s="444"/>
      <c r="J65" s="445"/>
      <c r="K65" s="446"/>
      <c r="L65" s="446"/>
      <c r="M65" s="447"/>
      <c r="N65" s="180"/>
      <c r="O65" s="180"/>
    </row>
    <row r="66" spans="1:15" ht="17.25" customHeight="1">
      <c r="A66" s="29"/>
      <c r="B66" s="29"/>
      <c r="C66" s="29"/>
      <c r="D66" s="29"/>
      <c r="E66" s="29"/>
      <c r="F66" s="29"/>
      <c r="G66" s="29"/>
      <c r="H66" s="29"/>
      <c r="I66" s="29"/>
      <c r="J66" s="181"/>
      <c r="K66" s="448"/>
      <c r="L66" s="29"/>
      <c r="M66" s="449" t="s">
        <v>255</v>
      </c>
      <c r="N66" s="180"/>
      <c r="O66" s="180"/>
    </row>
    <row r="67" spans="1:15" ht="17.25" customHeight="1"/>
    <row r="68" spans="1:15" ht="17.25" customHeight="1"/>
    <row r="69" spans="1:15" ht="17.25" customHeight="1"/>
    <row r="70" spans="1:15" ht="17.25" customHeight="1"/>
    <row r="71" spans="1:15" ht="17.25" customHeight="1"/>
    <row r="72" spans="1:15" ht="17.25" customHeight="1"/>
    <row r="73" spans="1:15" ht="17.25" customHeight="1"/>
    <row r="74" spans="1:15" ht="17.25" customHeight="1"/>
    <row r="75" spans="1:15" ht="17.25" customHeight="1"/>
    <row r="76" spans="1:15" ht="17.25" customHeight="1"/>
    <row r="77" spans="1:15" ht="17.25" customHeight="1"/>
    <row r="78" spans="1:15" ht="17.25" customHeight="1"/>
    <row r="79" spans="1:15" ht="17.25" customHeight="1"/>
    <row r="80" spans="1:15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</sheetData>
  <mergeCells count="20">
    <mergeCell ref="I34:L34"/>
    <mergeCell ref="I42:M42"/>
    <mergeCell ref="I61:M61"/>
    <mergeCell ref="I64:M64"/>
    <mergeCell ref="I16:M16"/>
    <mergeCell ref="I22:M22"/>
    <mergeCell ref="A1:M1"/>
    <mergeCell ref="C4:H4"/>
    <mergeCell ref="J4:K4"/>
    <mergeCell ref="A13:H13"/>
    <mergeCell ref="I13:M13"/>
    <mergeCell ref="A4:A5"/>
    <mergeCell ref="B4:B5"/>
    <mergeCell ref="I4:I5"/>
    <mergeCell ref="M4:M5"/>
    <mergeCell ref="I29:O29"/>
    <mergeCell ref="I63:M63"/>
    <mergeCell ref="E45:H45"/>
    <mergeCell ref="I45:M45"/>
    <mergeCell ref="I53:M53"/>
  </mergeCells>
  <phoneticPr fontId="7"/>
  <printOptions horizontalCentered="1"/>
  <pageMargins left="0.47244094488188976" right="0.39370078740157483" top="0.73557692307692302" bottom="0.19685039370078741" header="0.87860576923076916" footer="0.31496062992125984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1"/>
  <sheetViews>
    <sheetView showGridLines="0" zoomScaleSheetLayoutView="100" workbookViewId="0">
      <selection activeCell="M7" sqref="M7"/>
    </sheetView>
  </sheetViews>
  <sheetFormatPr defaultColWidth="10.625" defaultRowHeight="14.25"/>
  <cols>
    <col min="1" max="3" width="4.375" style="1" customWidth="1"/>
    <col min="4" max="11" width="11.75" style="1" customWidth="1"/>
    <col min="12" max="256" width="10.625" style="1"/>
    <col min="257" max="257" width="4.125" style="1" customWidth="1"/>
    <col min="258" max="258" width="3.25" style="1" customWidth="1"/>
    <col min="259" max="259" width="2.625" style="1" customWidth="1"/>
    <col min="260" max="260" width="9.125" style="1" customWidth="1"/>
    <col min="261" max="262" width="10.25" style="1" customWidth="1"/>
    <col min="263" max="263" width="9.25" style="1" bestFit="1" customWidth="1"/>
    <col min="264" max="267" width="10.25" style="1" customWidth="1"/>
    <col min="268" max="512" width="10.625" style="1"/>
    <col min="513" max="513" width="4.125" style="1" customWidth="1"/>
    <col min="514" max="514" width="3.25" style="1" customWidth="1"/>
    <col min="515" max="515" width="2.625" style="1" customWidth="1"/>
    <col min="516" max="516" width="9.125" style="1" customWidth="1"/>
    <col min="517" max="518" width="10.25" style="1" customWidth="1"/>
    <col min="519" max="519" width="9.25" style="1" bestFit="1" customWidth="1"/>
    <col min="520" max="523" width="10.25" style="1" customWidth="1"/>
    <col min="524" max="768" width="10.625" style="1"/>
    <col min="769" max="769" width="4.125" style="1" customWidth="1"/>
    <col min="770" max="770" width="3.25" style="1" customWidth="1"/>
    <col min="771" max="771" width="2.625" style="1" customWidth="1"/>
    <col min="772" max="772" width="9.125" style="1" customWidth="1"/>
    <col min="773" max="774" width="10.25" style="1" customWidth="1"/>
    <col min="775" max="775" width="9.25" style="1" bestFit="1" customWidth="1"/>
    <col min="776" max="779" width="10.25" style="1" customWidth="1"/>
    <col min="780" max="1024" width="10.625" style="1"/>
    <col min="1025" max="1025" width="4.125" style="1" customWidth="1"/>
    <col min="1026" max="1026" width="3.25" style="1" customWidth="1"/>
    <col min="1027" max="1027" width="2.625" style="1" customWidth="1"/>
    <col min="1028" max="1028" width="9.125" style="1" customWidth="1"/>
    <col min="1029" max="1030" width="10.25" style="1" customWidth="1"/>
    <col min="1031" max="1031" width="9.25" style="1" bestFit="1" customWidth="1"/>
    <col min="1032" max="1035" width="10.25" style="1" customWidth="1"/>
    <col min="1036" max="1280" width="10.625" style="1"/>
    <col min="1281" max="1281" width="4.125" style="1" customWidth="1"/>
    <col min="1282" max="1282" width="3.25" style="1" customWidth="1"/>
    <col min="1283" max="1283" width="2.625" style="1" customWidth="1"/>
    <col min="1284" max="1284" width="9.125" style="1" customWidth="1"/>
    <col min="1285" max="1286" width="10.25" style="1" customWidth="1"/>
    <col min="1287" max="1287" width="9.25" style="1" bestFit="1" customWidth="1"/>
    <col min="1288" max="1291" width="10.25" style="1" customWidth="1"/>
    <col min="1292" max="1536" width="10.625" style="1"/>
    <col min="1537" max="1537" width="4.125" style="1" customWidth="1"/>
    <col min="1538" max="1538" width="3.25" style="1" customWidth="1"/>
    <col min="1539" max="1539" width="2.625" style="1" customWidth="1"/>
    <col min="1540" max="1540" width="9.125" style="1" customWidth="1"/>
    <col min="1541" max="1542" width="10.25" style="1" customWidth="1"/>
    <col min="1543" max="1543" width="9.25" style="1" bestFit="1" customWidth="1"/>
    <col min="1544" max="1547" width="10.25" style="1" customWidth="1"/>
    <col min="1548" max="1792" width="10.625" style="1"/>
    <col min="1793" max="1793" width="4.125" style="1" customWidth="1"/>
    <col min="1794" max="1794" width="3.25" style="1" customWidth="1"/>
    <col min="1795" max="1795" width="2.625" style="1" customWidth="1"/>
    <col min="1796" max="1796" width="9.125" style="1" customWidth="1"/>
    <col min="1797" max="1798" width="10.25" style="1" customWidth="1"/>
    <col min="1799" max="1799" width="9.25" style="1" bestFit="1" customWidth="1"/>
    <col min="1800" max="1803" width="10.25" style="1" customWidth="1"/>
    <col min="1804" max="2048" width="10.625" style="1"/>
    <col min="2049" max="2049" width="4.125" style="1" customWidth="1"/>
    <col min="2050" max="2050" width="3.25" style="1" customWidth="1"/>
    <col min="2051" max="2051" width="2.625" style="1" customWidth="1"/>
    <col min="2052" max="2052" width="9.125" style="1" customWidth="1"/>
    <col min="2053" max="2054" width="10.25" style="1" customWidth="1"/>
    <col min="2055" max="2055" width="9.25" style="1" bestFit="1" customWidth="1"/>
    <col min="2056" max="2059" width="10.25" style="1" customWidth="1"/>
    <col min="2060" max="2304" width="10.625" style="1"/>
    <col min="2305" max="2305" width="4.125" style="1" customWidth="1"/>
    <col min="2306" max="2306" width="3.25" style="1" customWidth="1"/>
    <col min="2307" max="2307" width="2.625" style="1" customWidth="1"/>
    <col min="2308" max="2308" width="9.125" style="1" customWidth="1"/>
    <col min="2309" max="2310" width="10.25" style="1" customWidth="1"/>
    <col min="2311" max="2311" width="9.25" style="1" bestFit="1" customWidth="1"/>
    <col min="2312" max="2315" width="10.25" style="1" customWidth="1"/>
    <col min="2316" max="2560" width="10.625" style="1"/>
    <col min="2561" max="2561" width="4.125" style="1" customWidth="1"/>
    <col min="2562" max="2562" width="3.25" style="1" customWidth="1"/>
    <col min="2563" max="2563" width="2.625" style="1" customWidth="1"/>
    <col min="2564" max="2564" width="9.125" style="1" customWidth="1"/>
    <col min="2565" max="2566" width="10.25" style="1" customWidth="1"/>
    <col min="2567" max="2567" width="9.25" style="1" bestFit="1" customWidth="1"/>
    <col min="2568" max="2571" width="10.25" style="1" customWidth="1"/>
    <col min="2572" max="2816" width="10.625" style="1"/>
    <col min="2817" max="2817" width="4.125" style="1" customWidth="1"/>
    <col min="2818" max="2818" width="3.25" style="1" customWidth="1"/>
    <col min="2819" max="2819" width="2.625" style="1" customWidth="1"/>
    <col min="2820" max="2820" width="9.125" style="1" customWidth="1"/>
    <col min="2821" max="2822" width="10.25" style="1" customWidth="1"/>
    <col min="2823" max="2823" width="9.25" style="1" bestFit="1" customWidth="1"/>
    <col min="2824" max="2827" width="10.25" style="1" customWidth="1"/>
    <col min="2828" max="3072" width="10.625" style="1"/>
    <col min="3073" max="3073" width="4.125" style="1" customWidth="1"/>
    <col min="3074" max="3074" width="3.25" style="1" customWidth="1"/>
    <col min="3075" max="3075" width="2.625" style="1" customWidth="1"/>
    <col min="3076" max="3076" width="9.125" style="1" customWidth="1"/>
    <col min="3077" max="3078" width="10.25" style="1" customWidth="1"/>
    <col min="3079" max="3079" width="9.25" style="1" bestFit="1" customWidth="1"/>
    <col min="3080" max="3083" width="10.25" style="1" customWidth="1"/>
    <col min="3084" max="3328" width="10.625" style="1"/>
    <col min="3329" max="3329" width="4.125" style="1" customWidth="1"/>
    <col min="3330" max="3330" width="3.25" style="1" customWidth="1"/>
    <col min="3331" max="3331" width="2.625" style="1" customWidth="1"/>
    <col min="3332" max="3332" width="9.125" style="1" customWidth="1"/>
    <col min="3333" max="3334" width="10.25" style="1" customWidth="1"/>
    <col min="3335" max="3335" width="9.25" style="1" bestFit="1" customWidth="1"/>
    <col min="3336" max="3339" width="10.25" style="1" customWidth="1"/>
    <col min="3340" max="3584" width="10.625" style="1"/>
    <col min="3585" max="3585" width="4.125" style="1" customWidth="1"/>
    <col min="3586" max="3586" width="3.25" style="1" customWidth="1"/>
    <col min="3587" max="3587" width="2.625" style="1" customWidth="1"/>
    <col min="3588" max="3588" width="9.125" style="1" customWidth="1"/>
    <col min="3589" max="3590" width="10.25" style="1" customWidth="1"/>
    <col min="3591" max="3591" width="9.25" style="1" bestFit="1" customWidth="1"/>
    <col min="3592" max="3595" width="10.25" style="1" customWidth="1"/>
    <col min="3596" max="3840" width="10.625" style="1"/>
    <col min="3841" max="3841" width="4.125" style="1" customWidth="1"/>
    <col min="3842" max="3842" width="3.25" style="1" customWidth="1"/>
    <col min="3843" max="3843" width="2.625" style="1" customWidth="1"/>
    <col min="3844" max="3844" width="9.125" style="1" customWidth="1"/>
    <col min="3845" max="3846" width="10.25" style="1" customWidth="1"/>
    <col min="3847" max="3847" width="9.25" style="1" bestFit="1" customWidth="1"/>
    <col min="3848" max="3851" width="10.25" style="1" customWidth="1"/>
    <col min="3852" max="4096" width="10.625" style="1"/>
    <col min="4097" max="4097" width="4.125" style="1" customWidth="1"/>
    <col min="4098" max="4098" width="3.25" style="1" customWidth="1"/>
    <col min="4099" max="4099" width="2.625" style="1" customWidth="1"/>
    <col min="4100" max="4100" width="9.125" style="1" customWidth="1"/>
    <col min="4101" max="4102" width="10.25" style="1" customWidth="1"/>
    <col min="4103" max="4103" width="9.25" style="1" bestFit="1" customWidth="1"/>
    <col min="4104" max="4107" width="10.25" style="1" customWidth="1"/>
    <col min="4108" max="4352" width="10.625" style="1"/>
    <col min="4353" max="4353" width="4.125" style="1" customWidth="1"/>
    <col min="4354" max="4354" width="3.25" style="1" customWidth="1"/>
    <col min="4355" max="4355" width="2.625" style="1" customWidth="1"/>
    <col min="4356" max="4356" width="9.125" style="1" customWidth="1"/>
    <col min="4357" max="4358" width="10.25" style="1" customWidth="1"/>
    <col min="4359" max="4359" width="9.25" style="1" bestFit="1" customWidth="1"/>
    <col min="4360" max="4363" width="10.25" style="1" customWidth="1"/>
    <col min="4364" max="4608" width="10.625" style="1"/>
    <col min="4609" max="4609" width="4.125" style="1" customWidth="1"/>
    <col min="4610" max="4610" width="3.25" style="1" customWidth="1"/>
    <col min="4611" max="4611" width="2.625" style="1" customWidth="1"/>
    <col min="4612" max="4612" width="9.125" style="1" customWidth="1"/>
    <col min="4613" max="4614" width="10.25" style="1" customWidth="1"/>
    <col min="4615" max="4615" width="9.25" style="1" bestFit="1" customWidth="1"/>
    <col min="4616" max="4619" width="10.25" style="1" customWidth="1"/>
    <col min="4620" max="4864" width="10.625" style="1"/>
    <col min="4865" max="4865" width="4.125" style="1" customWidth="1"/>
    <col min="4866" max="4866" width="3.25" style="1" customWidth="1"/>
    <col min="4867" max="4867" width="2.625" style="1" customWidth="1"/>
    <col min="4868" max="4868" width="9.125" style="1" customWidth="1"/>
    <col min="4869" max="4870" width="10.25" style="1" customWidth="1"/>
    <col min="4871" max="4871" width="9.25" style="1" bestFit="1" customWidth="1"/>
    <col min="4872" max="4875" width="10.25" style="1" customWidth="1"/>
    <col min="4876" max="5120" width="10.625" style="1"/>
    <col min="5121" max="5121" width="4.125" style="1" customWidth="1"/>
    <col min="5122" max="5122" width="3.25" style="1" customWidth="1"/>
    <col min="5123" max="5123" width="2.625" style="1" customWidth="1"/>
    <col min="5124" max="5124" width="9.125" style="1" customWidth="1"/>
    <col min="5125" max="5126" width="10.25" style="1" customWidth="1"/>
    <col min="5127" max="5127" width="9.25" style="1" bestFit="1" customWidth="1"/>
    <col min="5128" max="5131" width="10.25" style="1" customWidth="1"/>
    <col min="5132" max="5376" width="10.625" style="1"/>
    <col min="5377" max="5377" width="4.125" style="1" customWidth="1"/>
    <col min="5378" max="5378" width="3.25" style="1" customWidth="1"/>
    <col min="5379" max="5379" width="2.625" style="1" customWidth="1"/>
    <col min="5380" max="5380" width="9.125" style="1" customWidth="1"/>
    <col min="5381" max="5382" width="10.25" style="1" customWidth="1"/>
    <col min="5383" max="5383" width="9.25" style="1" bestFit="1" customWidth="1"/>
    <col min="5384" max="5387" width="10.25" style="1" customWidth="1"/>
    <col min="5388" max="5632" width="10.625" style="1"/>
    <col min="5633" max="5633" width="4.125" style="1" customWidth="1"/>
    <col min="5634" max="5634" width="3.25" style="1" customWidth="1"/>
    <col min="5635" max="5635" width="2.625" style="1" customWidth="1"/>
    <col min="5636" max="5636" width="9.125" style="1" customWidth="1"/>
    <col min="5637" max="5638" width="10.25" style="1" customWidth="1"/>
    <col min="5639" max="5639" width="9.25" style="1" bestFit="1" customWidth="1"/>
    <col min="5640" max="5643" width="10.25" style="1" customWidth="1"/>
    <col min="5644" max="5888" width="10.625" style="1"/>
    <col min="5889" max="5889" width="4.125" style="1" customWidth="1"/>
    <col min="5890" max="5890" width="3.25" style="1" customWidth="1"/>
    <col min="5891" max="5891" width="2.625" style="1" customWidth="1"/>
    <col min="5892" max="5892" width="9.125" style="1" customWidth="1"/>
    <col min="5893" max="5894" width="10.25" style="1" customWidth="1"/>
    <col min="5895" max="5895" width="9.25" style="1" bestFit="1" customWidth="1"/>
    <col min="5896" max="5899" width="10.25" style="1" customWidth="1"/>
    <col min="5900" max="6144" width="10.625" style="1"/>
    <col min="6145" max="6145" width="4.125" style="1" customWidth="1"/>
    <col min="6146" max="6146" width="3.25" style="1" customWidth="1"/>
    <col min="6147" max="6147" width="2.625" style="1" customWidth="1"/>
    <col min="6148" max="6148" width="9.125" style="1" customWidth="1"/>
    <col min="6149" max="6150" width="10.25" style="1" customWidth="1"/>
    <col min="6151" max="6151" width="9.25" style="1" bestFit="1" customWidth="1"/>
    <col min="6152" max="6155" width="10.25" style="1" customWidth="1"/>
    <col min="6156" max="6400" width="10.625" style="1"/>
    <col min="6401" max="6401" width="4.125" style="1" customWidth="1"/>
    <col min="6402" max="6402" width="3.25" style="1" customWidth="1"/>
    <col min="6403" max="6403" width="2.625" style="1" customWidth="1"/>
    <col min="6404" max="6404" width="9.125" style="1" customWidth="1"/>
    <col min="6405" max="6406" width="10.25" style="1" customWidth="1"/>
    <col min="6407" max="6407" width="9.25" style="1" bestFit="1" customWidth="1"/>
    <col min="6408" max="6411" width="10.25" style="1" customWidth="1"/>
    <col min="6412" max="6656" width="10.625" style="1"/>
    <col min="6657" max="6657" width="4.125" style="1" customWidth="1"/>
    <col min="6658" max="6658" width="3.25" style="1" customWidth="1"/>
    <col min="6659" max="6659" width="2.625" style="1" customWidth="1"/>
    <col min="6660" max="6660" width="9.125" style="1" customWidth="1"/>
    <col min="6661" max="6662" width="10.25" style="1" customWidth="1"/>
    <col min="6663" max="6663" width="9.25" style="1" bestFit="1" customWidth="1"/>
    <col min="6664" max="6667" width="10.25" style="1" customWidth="1"/>
    <col min="6668" max="6912" width="10.625" style="1"/>
    <col min="6913" max="6913" width="4.125" style="1" customWidth="1"/>
    <col min="6914" max="6914" width="3.25" style="1" customWidth="1"/>
    <col min="6915" max="6915" width="2.625" style="1" customWidth="1"/>
    <col min="6916" max="6916" width="9.125" style="1" customWidth="1"/>
    <col min="6917" max="6918" width="10.25" style="1" customWidth="1"/>
    <col min="6919" max="6919" width="9.25" style="1" bestFit="1" customWidth="1"/>
    <col min="6920" max="6923" width="10.25" style="1" customWidth="1"/>
    <col min="6924" max="7168" width="10.625" style="1"/>
    <col min="7169" max="7169" width="4.125" style="1" customWidth="1"/>
    <col min="7170" max="7170" width="3.25" style="1" customWidth="1"/>
    <col min="7171" max="7171" width="2.625" style="1" customWidth="1"/>
    <col min="7172" max="7172" width="9.125" style="1" customWidth="1"/>
    <col min="7173" max="7174" width="10.25" style="1" customWidth="1"/>
    <col min="7175" max="7175" width="9.25" style="1" bestFit="1" customWidth="1"/>
    <col min="7176" max="7179" width="10.25" style="1" customWidth="1"/>
    <col min="7180" max="7424" width="10.625" style="1"/>
    <col min="7425" max="7425" width="4.125" style="1" customWidth="1"/>
    <col min="7426" max="7426" width="3.25" style="1" customWidth="1"/>
    <col min="7427" max="7427" width="2.625" style="1" customWidth="1"/>
    <col min="7428" max="7428" width="9.125" style="1" customWidth="1"/>
    <col min="7429" max="7430" width="10.25" style="1" customWidth="1"/>
    <col min="7431" max="7431" width="9.25" style="1" bestFit="1" customWidth="1"/>
    <col min="7432" max="7435" width="10.25" style="1" customWidth="1"/>
    <col min="7436" max="7680" width="10.625" style="1"/>
    <col min="7681" max="7681" width="4.125" style="1" customWidth="1"/>
    <col min="7682" max="7682" width="3.25" style="1" customWidth="1"/>
    <col min="7683" max="7683" width="2.625" style="1" customWidth="1"/>
    <col min="7684" max="7684" width="9.125" style="1" customWidth="1"/>
    <col min="7685" max="7686" width="10.25" style="1" customWidth="1"/>
    <col min="7687" max="7687" width="9.25" style="1" bestFit="1" customWidth="1"/>
    <col min="7688" max="7691" width="10.25" style="1" customWidth="1"/>
    <col min="7692" max="7936" width="10.625" style="1"/>
    <col min="7937" max="7937" width="4.125" style="1" customWidth="1"/>
    <col min="7938" max="7938" width="3.25" style="1" customWidth="1"/>
    <col min="7939" max="7939" width="2.625" style="1" customWidth="1"/>
    <col min="7940" max="7940" width="9.125" style="1" customWidth="1"/>
    <col min="7941" max="7942" width="10.25" style="1" customWidth="1"/>
    <col min="7943" max="7943" width="9.25" style="1" bestFit="1" customWidth="1"/>
    <col min="7944" max="7947" width="10.25" style="1" customWidth="1"/>
    <col min="7948" max="8192" width="10.625" style="1"/>
    <col min="8193" max="8193" width="4.125" style="1" customWidth="1"/>
    <col min="8194" max="8194" width="3.25" style="1" customWidth="1"/>
    <col min="8195" max="8195" width="2.625" style="1" customWidth="1"/>
    <col min="8196" max="8196" width="9.125" style="1" customWidth="1"/>
    <col min="8197" max="8198" width="10.25" style="1" customWidth="1"/>
    <col min="8199" max="8199" width="9.25" style="1" bestFit="1" customWidth="1"/>
    <col min="8200" max="8203" width="10.25" style="1" customWidth="1"/>
    <col min="8204" max="8448" width="10.625" style="1"/>
    <col min="8449" max="8449" width="4.125" style="1" customWidth="1"/>
    <col min="8450" max="8450" width="3.25" style="1" customWidth="1"/>
    <col min="8451" max="8451" width="2.625" style="1" customWidth="1"/>
    <col min="8452" max="8452" width="9.125" style="1" customWidth="1"/>
    <col min="8453" max="8454" width="10.25" style="1" customWidth="1"/>
    <col min="8455" max="8455" width="9.25" style="1" bestFit="1" customWidth="1"/>
    <col min="8456" max="8459" width="10.25" style="1" customWidth="1"/>
    <col min="8460" max="8704" width="10.625" style="1"/>
    <col min="8705" max="8705" width="4.125" style="1" customWidth="1"/>
    <col min="8706" max="8706" width="3.25" style="1" customWidth="1"/>
    <col min="8707" max="8707" width="2.625" style="1" customWidth="1"/>
    <col min="8708" max="8708" width="9.125" style="1" customWidth="1"/>
    <col min="8709" max="8710" width="10.25" style="1" customWidth="1"/>
    <col min="8711" max="8711" width="9.25" style="1" bestFit="1" customWidth="1"/>
    <col min="8712" max="8715" width="10.25" style="1" customWidth="1"/>
    <col min="8716" max="8960" width="10.625" style="1"/>
    <col min="8961" max="8961" width="4.125" style="1" customWidth="1"/>
    <col min="8962" max="8962" width="3.25" style="1" customWidth="1"/>
    <col min="8963" max="8963" width="2.625" style="1" customWidth="1"/>
    <col min="8964" max="8964" width="9.125" style="1" customWidth="1"/>
    <col min="8965" max="8966" width="10.25" style="1" customWidth="1"/>
    <col min="8967" max="8967" width="9.25" style="1" bestFit="1" customWidth="1"/>
    <col min="8968" max="8971" width="10.25" style="1" customWidth="1"/>
    <col min="8972" max="9216" width="10.625" style="1"/>
    <col min="9217" max="9217" width="4.125" style="1" customWidth="1"/>
    <col min="9218" max="9218" width="3.25" style="1" customWidth="1"/>
    <col min="9219" max="9219" width="2.625" style="1" customWidth="1"/>
    <col min="9220" max="9220" width="9.125" style="1" customWidth="1"/>
    <col min="9221" max="9222" width="10.25" style="1" customWidth="1"/>
    <col min="9223" max="9223" width="9.25" style="1" bestFit="1" customWidth="1"/>
    <col min="9224" max="9227" width="10.25" style="1" customWidth="1"/>
    <col min="9228" max="9472" width="10.625" style="1"/>
    <col min="9473" max="9473" width="4.125" style="1" customWidth="1"/>
    <col min="9474" max="9474" width="3.25" style="1" customWidth="1"/>
    <col min="9475" max="9475" width="2.625" style="1" customWidth="1"/>
    <col min="9476" max="9476" width="9.125" style="1" customWidth="1"/>
    <col min="9477" max="9478" width="10.25" style="1" customWidth="1"/>
    <col min="9479" max="9479" width="9.25" style="1" bestFit="1" customWidth="1"/>
    <col min="9480" max="9483" width="10.25" style="1" customWidth="1"/>
    <col min="9484" max="9728" width="10.625" style="1"/>
    <col min="9729" max="9729" width="4.125" style="1" customWidth="1"/>
    <col min="9730" max="9730" width="3.25" style="1" customWidth="1"/>
    <col min="9731" max="9731" width="2.625" style="1" customWidth="1"/>
    <col min="9732" max="9732" width="9.125" style="1" customWidth="1"/>
    <col min="9733" max="9734" width="10.25" style="1" customWidth="1"/>
    <col min="9735" max="9735" width="9.25" style="1" bestFit="1" customWidth="1"/>
    <col min="9736" max="9739" width="10.25" style="1" customWidth="1"/>
    <col min="9740" max="9984" width="10.625" style="1"/>
    <col min="9985" max="9985" width="4.125" style="1" customWidth="1"/>
    <col min="9986" max="9986" width="3.25" style="1" customWidth="1"/>
    <col min="9987" max="9987" width="2.625" style="1" customWidth="1"/>
    <col min="9988" max="9988" width="9.125" style="1" customWidth="1"/>
    <col min="9989" max="9990" width="10.25" style="1" customWidth="1"/>
    <col min="9991" max="9991" width="9.25" style="1" bestFit="1" customWidth="1"/>
    <col min="9992" max="9995" width="10.25" style="1" customWidth="1"/>
    <col min="9996" max="10240" width="10.625" style="1"/>
    <col min="10241" max="10241" width="4.125" style="1" customWidth="1"/>
    <col min="10242" max="10242" width="3.25" style="1" customWidth="1"/>
    <col min="10243" max="10243" width="2.625" style="1" customWidth="1"/>
    <col min="10244" max="10244" width="9.125" style="1" customWidth="1"/>
    <col min="10245" max="10246" width="10.25" style="1" customWidth="1"/>
    <col min="10247" max="10247" width="9.25" style="1" bestFit="1" customWidth="1"/>
    <col min="10248" max="10251" width="10.25" style="1" customWidth="1"/>
    <col min="10252" max="10496" width="10.625" style="1"/>
    <col min="10497" max="10497" width="4.125" style="1" customWidth="1"/>
    <col min="10498" max="10498" width="3.25" style="1" customWidth="1"/>
    <col min="10499" max="10499" width="2.625" style="1" customWidth="1"/>
    <col min="10500" max="10500" width="9.125" style="1" customWidth="1"/>
    <col min="10501" max="10502" width="10.25" style="1" customWidth="1"/>
    <col min="10503" max="10503" width="9.25" style="1" bestFit="1" customWidth="1"/>
    <col min="10504" max="10507" width="10.25" style="1" customWidth="1"/>
    <col min="10508" max="10752" width="10.625" style="1"/>
    <col min="10753" max="10753" width="4.125" style="1" customWidth="1"/>
    <col min="10754" max="10754" width="3.25" style="1" customWidth="1"/>
    <col min="10755" max="10755" width="2.625" style="1" customWidth="1"/>
    <col min="10756" max="10756" width="9.125" style="1" customWidth="1"/>
    <col min="10757" max="10758" width="10.25" style="1" customWidth="1"/>
    <col min="10759" max="10759" width="9.25" style="1" bestFit="1" customWidth="1"/>
    <col min="10760" max="10763" width="10.25" style="1" customWidth="1"/>
    <col min="10764" max="11008" width="10.625" style="1"/>
    <col min="11009" max="11009" width="4.125" style="1" customWidth="1"/>
    <col min="11010" max="11010" width="3.25" style="1" customWidth="1"/>
    <col min="11011" max="11011" width="2.625" style="1" customWidth="1"/>
    <col min="11012" max="11012" width="9.125" style="1" customWidth="1"/>
    <col min="11013" max="11014" width="10.25" style="1" customWidth="1"/>
    <col min="11015" max="11015" width="9.25" style="1" bestFit="1" customWidth="1"/>
    <col min="11016" max="11019" width="10.25" style="1" customWidth="1"/>
    <col min="11020" max="11264" width="10.625" style="1"/>
    <col min="11265" max="11265" width="4.125" style="1" customWidth="1"/>
    <col min="11266" max="11266" width="3.25" style="1" customWidth="1"/>
    <col min="11267" max="11267" width="2.625" style="1" customWidth="1"/>
    <col min="11268" max="11268" width="9.125" style="1" customWidth="1"/>
    <col min="11269" max="11270" width="10.25" style="1" customWidth="1"/>
    <col min="11271" max="11271" width="9.25" style="1" bestFit="1" customWidth="1"/>
    <col min="11272" max="11275" width="10.25" style="1" customWidth="1"/>
    <col min="11276" max="11520" width="10.625" style="1"/>
    <col min="11521" max="11521" width="4.125" style="1" customWidth="1"/>
    <col min="11522" max="11522" width="3.25" style="1" customWidth="1"/>
    <col min="11523" max="11523" width="2.625" style="1" customWidth="1"/>
    <col min="11524" max="11524" width="9.125" style="1" customWidth="1"/>
    <col min="11525" max="11526" width="10.25" style="1" customWidth="1"/>
    <col min="11527" max="11527" width="9.25" style="1" bestFit="1" customWidth="1"/>
    <col min="11528" max="11531" width="10.25" style="1" customWidth="1"/>
    <col min="11532" max="11776" width="10.625" style="1"/>
    <col min="11777" max="11777" width="4.125" style="1" customWidth="1"/>
    <col min="11778" max="11778" width="3.25" style="1" customWidth="1"/>
    <col min="11779" max="11779" width="2.625" style="1" customWidth="1"/>
    <col min="11780" max="11780" width="9.125" style="1" customWidth="1"/>
    <col min="11781" max="11782" width="10.25" style="1" customWidth="1"/>
    <col min="11783" max="11783" width="9.25" style="1" bestFit="1" customWidth="1"/>
    <col min="11784" max="11787" width="10.25" style="1" customWidth="1"/>
    <col min="11788" max="12032" width="10.625" style="1"/>
    <col min="12033" max="12033" width="4.125" style="1" customWidth="1"/>
    <col min="12034" max="12034" width="3.25" style="1" customWidth="1"/>
    <col min="12035" max="12035" width="2.625" style="1" customWidth="1"/>
    <col min="12036" max="12036" width="9.125" style="1" customWidth="1"/>
    <col min="12037" max="12038" width="10.25" style="1" customWidth="1"/>
    <col min="12039" max="12039" width="9.25" style="1" bestFit="1" customWidth="1"/>
    <col min="12040" max="12043" width="10.25" style="1" customWidth="1"/>
    <col min="12044" max="12288" width="10.625" style="1"/>
    <col min="12289" max="12289" width="4.125" style="1" customWidth="1"/>
    <col min="12290" max="12290" width="3.25" style="1" customWidth="1"/>
    <col min="12291" max="12291" width="2.625" style="1" customWidth="1"/>
    <col min="12292" max="12292" width="9.125" style="1" customWidth="1"/>
    <col min="12293" max="12294" width="10.25" style="1" customWidth="1"/>
    <col min="12295" max="12295" width="9.25" style="1" bestFit="1" customWidth="1"/>
    <col min="12296" max="12299" width="10.25" style="1" customWidth="1"/>
    <col min="12300" max="12544" width="10.625" style="1"/>
    <col min="12545" max="12545" width="4.125" style="1" customWidth="1"/>
    <col min="12546" max="12546" width="3.25" style="1" customWidth="1"/>
    <col min="12547" max="12547" width="2.625" style="1" customWidth="1"/>
    <col min="12548" max="12548" width="9.125" style="1" customWidth="1"/>
    <col min="12549" max="12550" width="10.25" style="1" customWidth="1"/>
    <col min="12551" max="12551" width="9.25" style="1" bestFit="1" customWidth="1"/>
    <col min="12552" max="12555" width="10.25" style="1" customWidth="1"/>
    <col min="12556" max="12800" width="10.625" style="1"/>
    <col min="12801" max="12801" width="4.125" style="1" customWidth="1"/>
    <col min="12802" max="12802" width="3.25" style="1" customWidth="1"/>
    <col min="12803" max="12803" width="2.625" style="1" customWidth="1"/>
    <col min="12804" max="12804" width="9.125" style="1" customWidth="1"/>
    <col min="12805" max="12806" width="10.25" style="1" customWidth="1"/>
    <col min="12807" max="12807" width="9.25" style="1" bestFit="1" customWidth="1"/>
    <col min="12808" max="12811" width="10.25" style="1" customWidth="1"/>
    <col min="12812" max="13056" width="10.625" style="1"/>
    <col min="13057" max="13057" width="4.125" style="1" customWidth="1"/>
    <col min="13058" max="13058" width="3.25" style="1" customWidth="1"/>
    <col min="13059" max="13059" width="2.625" style="1" customWidth="1"/>
    <col min="13060" max="13060" width="9.125" style="1" customWidth="1"/>
    <col min="13061" max="13062" width="10.25" style="1" customWidth="1"/>
    <col min="13063" max="13063" width="9.25" style="1" bestFit="1" customWidth="1"/>
    <col min="13064" max="13067" width="10.25" style="1" customWidth="1"/>
    <col min="13068" max="13312" width="10.625" style="1"/>
    <col min="13313" max="13313" width="4.125" style="1" customWidth="1"/>
    <col min="13314" max="13314" width="3.25" style="1" customWidth="1"/>
    <col min="13315" max="13315" width="2.625" style="1" customWidth="1"/>
    <col min="13316" max="13316" width="9.125" style="1" customWidth="1"/>
    <col min="13317" max="13318" width="10.25" style="1" customWidth="1"/>
    <col min="13319" max="13319" width="9.25" style="1" bestFit="1" customWidth="1"/>
    <col min="13320" max="13323" width="10.25" style="1" customWidth="1"/>
    <col min="13324" max="13568" width="10.625" style="1"/>
    <col min="13569" max="13569" width="4.125" style="1" customWidth="1"/>
    <col min="13570" max="13570" width="3.25" style="1" customWidth="1"/>
    <col min="13571" max="13571" width="2.625" style="1" customWidth="1"/>
    <col min="13572" max="13572" width="9.125" style="1" customWidth="1"/>
    <col min="13573" max="13574" width="10.25" style="1" customWidth="1"/>
    <col min="13575" max="13575" width="9.25" style="1" bestFit="1" customWidth="1"/>
    <col min="13576" max="13579" width="10.25" style="1" customWidth="1"/>
    <col min="13580" max="13824" width="10.625" style="1"/>
    <col min="13825" max="13825" width="4.125" style="1" customWidth="1"/>
    <col min="13826" max="13826" width="3.25" style="1" customWidth="1"/>
    <col min="13827" max="13827" width="2.625" style="1" customWidth="1"/>
    <col min="13828" max="13828" width="9.125" style="1" customWidth="1"/>
    <col min="13829" max="13830" width="10.25" style="1" customWidth="1"/>
    <col min="13831" max="13831" width="9.25" style="1" bestFit="1" customWidth="1"/>
    <col min="13832" max="13835" width="10.25" style="1" customWidth="1"/>
    <col min="13836" max="14080" width="10.625" style="1"/>
    <col min="14081" max="14081" width="4.125" style="1" customWidth="1"/>
    <col min="14082" max="14082" width="3.25" style="1" customWidth="1"/>
    <col min="14083" max="14083" width="2.625" style="1" customWidth="1"/>
    <col min="14084" max="14084" width="9.125" style="1" customWidth="1"/>
    <col min="14085" max="14086" width="10.25" style="1" customWidth="1"/>
    <col min="14087" max="14087" width="9.25" style="1" bestFit="1" customWidth="1"/>
    <col min="14088" max="14091" width="10.25" style="1" customWidth="1"/>
    <col min="14092" max="14336" width="10.625" style="1"/>
    <col min="14337" max="14337" width="4.125" style="1" customWidth="1"/>
    <col min="14338" max="14338" width="3.25" style="1" customWidth="1"/>
    <col min="14339" max="14339" width="2.625" style="1" customWidth="1"/>
    <col min="14340" max="14340" width="9.125" style="1" customWidth="1"/>
    <col min="14341" max="14342" width="10.25" style="1" customWidth="1"/>
    <col min="14343" max="14343" width="9.25" style="1" bestFit="1" customWidth="1"/>
    <col min="14344" max="14347" width="10.25" style="1" customWidth="1"/>
    <col min="14348" max="14592" width="10.625" style="1"/>
    <col min="14593" max="14593" width="4.125" style="1" customWidth="1"/>
    <col min="14594" max="14594" width="3.25" style="1" customWidth="1"/>
    <col min="14595" max="14595" width="2.625" style="1" customWidth="1"/>
    <col min="14596" max="14596" width="9.125" style="1" customWidth="1"/>
    <col min="14597" max="14598" width="10.25" style="1" customWidth="1"/>
    <col min="14599" max="14599" width="9.25" style="1" bestFit="1" customWidth="1"/>
    <col min="14600" max="14603" width="10.25" style="1" customWidth="1"/>
    <col min="14604" max="14848" width="10.625" style="1"/>
    <col min="14849" max="14849" width="4.125" style="1" customWidth="1"/>
    <col min="14850" max="14850" width="3.25" style="1" customWidth="1"/>
    <col min="14851" max="14851" width="2.625" style="1" customWidth="1"/>
    <col min="14852" max="14852" width="9.125" style="1" customWidth="1"/>
    <col min="14853" max="14854" width="10.25" style="1" customWidth="1"/>
    <col min="14855" max="14855" width="9.25" style="1" bestFit="1" customWidth="1"/>
    <col min="14856" max="14859" width="10.25" style="1" customWidth="1"/>
    <col min="14860" max="15104" width="10.625" style="1"/>
    <col min="15105" max="15105" width="4.125" style="1" customWidth="1"/>
    <col min="15106" max="15106" width="3.25" style="1" customWidth="1"/>
    <col min="15107" max="15107" width="2.625" style="1" customWidth="1"/>
    <col min="15108" max="15108" width="9.125" style="1" customWidth="1"/>
    <col min="15109" max="15110" width="10.25" style="1" customWidth="1"/>
    <col min="15111" max="15111" width="9.25" style="1" bestFit="1" customWidth="1"/>
    <col min="15112" max="15115" width="10.25" style="1" customWidth="1"/>
    <col min="15116" max="15360" width="10.625" style="1"/>
    <col min="15361" max="15361" width="4.125" style="1" customWidth="1"/>
    <col min="15362" max="15362" width="3.25" style="1" customWidth="1"/>
    <col min="15363" max="15363" width="2.625" style="1" customWidth="1"/>
    <col min="15364" max="15364" width="9.125" style="1" customWidth="1"/>
    <col min="15365" max="15366" width="10.25" style="1" customWidth="1"/>
    <col min="15367" max="15367" width="9.25" style="1" bestFit="1" customWidth="1"/>
    <col min="15368" max="15371" width="10.25" style="1" customWidth="1"/>
    <col min="15372" max="15616" width="10.625" style="1"/>
    <col min="15617" max="15617" width="4.125" style="1" customWidth="1"/>
    <col min="15618" max="15618" width="3.25" style="1" customWidth="1"/>
    <col min="15619" max="15619" width="2.625" style="1" customWidth="1"/>
    <col min="15620" max="15620" width="9.125" style="1" customWidth="1"/>
    <col min="15621" max="15622" width="10.25" style="1" customWidth="1"/>
    <col min="15623" max="15623" width="9.25" style="1" bestFit="1" customWidth="1"/>
    <col min="15624" max="15627" width="10.25" style="1" customWidth="1"/>
    <col min="15628" max="15872" width="10.625" style="1"/>
    <col min="15873" max="15873" width="4.125" style="1" customWidth="1"/>
    <col min="15874" max="15874" width="3.25" style="1" customWidth="1"/>
    <col min="15875" max="15875" width="2.625" style="1" customWidth="1"/>
    <col min="15876" max="15876" width="9.125" style="1" customWidth="1"/>
    <col min="15877" max="15878" width="10.25" style="1" customWidth="1"/>
    <col min="15879" max="15879" width="9.25" style="1" bestFit="1" customWidth="1"/>
    <col min="15880" max="15883" width="10.25" style="1" customWidth="1"/>
    <col min="15884" max="16128" width="10.625" style="1"/>
    <col min="16129" max="16129" width="4.125" style="1" customWidth="1"/>
    <col min="16130" max="16130" width="3.25" style="1" customWidth="1"/>
    <col min="16131" max="16131" width="2.625" style="1" customWidth="1"/>
    <col min="16132" max="16132" width="9.125" style="1" customWidth="1"/>
    <col min="16133" max="16134" width="10.25" style="1" customWidth="1"/>
    <col min="16135" max="16135" width="9.25" style="1" bestFit="1" customWidth="1"/>
    <col min="16136" max="16139" width="10.25" style="1" customWidth="1"/>
    <col min="16140" max="16384" width="10.625" style="1"/>
  </cols>
  <sheetData>
    <row r="1" spans="1:12" ht="24.75" customHeight="1">
      <c r="A1" s="136" t="s">
        <v>88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2" s="2" customFormat="1" ht="11.25" customHeight="1">
      <c r="A2" s="13"/>
      <c r="B2" s="13"/>
      <c r="C2" s="13"/>
      <c r="D2" s="17"/>
      <c r="E2" s="17"/>
      <c r="F2" s="17"/>
      <c r="G2" s="17"/>
      <c r="H2" s="17"/>
      <c r="I2" s="17"/>
      <c r="J2" s="17"/>
      <c r="K2" s="17"/>
    </row>
    <row r="3" spans="1:12" s="2" customFormat="1" ht="21" customHeight="1">
      <c r="A3" s="182"/>
      <c r="B3" s="180"/>
      <c r="C3" s="180"/>
      <c r="D3" s="8"/>
      <c r="E3" s="8"/>
      <c r="F3" s="8"/>
      <c r="G3" s="8"/>
      <c r="H3" s="8"/>
      <c r="I3" s="8"/>
      <c r="J3" s="8"/>
      <c r="K3" s="133" t="s">
        <v>181</v>
      </c>
    </row>
    <row r="4" spans="1:12" s="3" customFormat="1" ht="24.75" customHeight="1">
      <c r="A4" s="183" t="s">
        <v>149</v>
      </c>
      <c r="B4" s="183"/>
      <c r="C4" s="184"/>
      <c r="D4" s="185" t="s">
        <v>182</v>
      </c>
      <c r="E4" s="186"/>
      <c r="F4" s="186"/>
      <c r="G4" s="187"/>
      <c r="H4" s="185" t="s">
        <v>183</v>
      </c>
      <c r="I4" s="186"/>
      <c r="J4" s="186"/>
      <c r="K4" s="186"/>
    </row>
    <row r="5" spans="1:12" s="3" customFormat="1" ht="24.75" customHeight="1">
      <c r="A5" s="188"/>
      <c r="B5" s="188"/>
      <c r="C5" s="189"/>
      <c r="D5" s="190" t="s">
        <v>67</v>
      </c>
      <c r="E5" s="191" t="s">
        <v>150</v>
      </c>
      <c r="F5" s="191" t="s">
        <v>151</v>
      </c>
      <c r="G5" s="191" t="s">
        <v>152</v>
      </c>
      <c r="H5" s="190" t="s">
        <v>67</v>
      </c>
      <c r="I5" s="191" t="s">
        <v>150</v>
      </c>
      <c r="J5" s="191" t="s">
        <v>153</v>
      </c>
      <c r="K5" s="192" t="s">
        <v>18</v>
      </c>
    </row>
    <row r="6" spans="1:12" s="11" customFormat="1" ht="24" customHeight="1">
      <c r="A6" s="15" t="s">
        <v>184</v>
      </c>
      <c r="B6" s="16" t="s">
        <v>169</v>
      </c>
      <c r="C6" s="119" t="s">
        <v>185</v>
      </c>
      <c r="D6" s="18">
        <v>5</v>
      </c>
      <c r="E6" s="20">
        <v>110</v>
      </c>
      <c r="F6" s="21">
        <v>1348</v>
      </c>
      <c r="G6" s="22">
        <f ca="1">F6/$G$6*100</f>
        <v>100</v>
      </c>
      <c r="H6" s="20">
        <v>2</v>
      </c>
      <c r="I6" s="20">
        <v>54</v>
      </c>
      <c r="J6" s="21">
        <v>704</v>
      </c>
      <c r="K6" s="22">
        <f ca="1">J6/$K$6*100</f>
        <v>100</v>
      </c>
      <c r="L6" s="25"/>
    </row>
    <row r="7" spans="1:12" s="11" customFormat="1" ht="24" customHeight="1">
      <c r="A7" s="15"/>
      <c r="B7" s="16" t="s">
        <v>170</v>
      </c>
      <c r="C7" s="119"/>
      <c r="D7" s="18">
        <v>5</v>
      </c>
      <c r="E7" s="20">
        <v>112</v>
      </c>
      <c r="F7" s="21">
        <v>1351</v>
      </c>
      <c r="G7" s="22">
        <f t="shared" ref="G7:G10" ca="1" si="0">F7/$G$6*100</f>
        <v>100.22255192878337</v>
      </c>
      <c r="H7" s="20">
        <v>2</v>
      </c>
      <c r="I7" s="20">
        <v>53</v>
      </c>
      <c r="J7" s="21">
        <v>692</v>
      </c>
      <c r="K7" s="22">
        <f ca="1">J7/$K$6*100</f>
        <v>98.295454545454547</v>
      </c>
      <c r="L7" s="25"/>
    </row>
    <row r="8" spans="1:12" s="11" customFormat="1" ht="24" customHeight="1">
      <c r="A8" s="15"/>
      <c r="B8" s="16" t="s">
        <v>171</v>
      </c>
      <c r="C8" s="119"/>
      <c r="D8" s="18">
        <v>4</v>
      </c>
      <c r="E8" s="20">
        <v>101</v>
      </c>
      <c r="F8" s="21">
        <v>1312</v>
      </c>
      <c r="G8" s="22">
        <f t="shared" ca="1" si="0"/>
        <v>97.329376854599403</v>
      </c>
      <c r="H8" s="20">
        <v>2</v>
      </c>
      <c r="I8" s="20">
        <v>55</v>
      </c>
      <c r="J8" s="21">
        <v>688</v>
      </c>
      <c r="K8" s="22">
        <f ca="1">J8/$K$6*100</f>
        <v>97.727272727272734</v>
      </c>
      <c r="L8" s="25"/>
    </row>
    <row r="9" spans="1:12" s="11" customFormat="1" ht="24" customHeight="1">
      <c r="A9" s="15"/>
      <c r="B9" s="16" t="s">
        <v>186</v>
      </c>
      <c r="C9" s="119"/>
      <c r="D9" s="18">
        <v>4</v>
      </c>
      <c r="E9" s="20">
        <v>99</v>
      </c>
      <c r="F9" s="21">
        <v>1297</v>
      </c>
      <c r="G9" s="22">
        <f t="shared" ca="1" si="0"/>
        <v>96.2166172106825</v>
      </c>
      <c r="H9" s="20">
        <v>2</v>
      </c>
      <c r="I9" s="20">
        <v>56</v>
      </c>
      <c r="J9" s="21">
        <v>674</v>
      </c>
      <c r="K9" s="22">
        <f ca="1">J9/$K$6*100</f>
        <v>95.73863636363636</v>
      </c>
      <c r="L9" s="25"/>
    </row>
    <row r="10" spans="1:12" s="11" customFormat="1" ht="24" customHeight="1">
      <c r="A10" s="15"/>
      <c r="B10" s="16" t="s">
        <v>187</v>
      </c>
      <c r="C10" s="119"/>
      <c r="D10" s="18">
        <v>4</v>
      </c>
      <c r="E10" s="20">
        <v>101</v>
      </c>
      <c r="F10" s="21">
        <v>1291</v>
      </c>
      <c r="G10" s="22">
        <f t="shared" ca="1" si="0"/>
        <v>95.771513353115722</v>
      </c>
      <c r="H10" s="20">
        <v>2</v>
      </c>
      <c r="I10" s="20">
        <v>55</v>
      </c>
      <c r="J10" s="21">
        <v>667</v>
      </c>
      <c r="K10" s="22">
        <f ca="1">J10/$K$6*100</f>
        <v>94.744318181818173</v>
      </c>
      <c r="L10" s="25"/>
    </row>
    <row r="11" spans="1:12" s="12" customFormat="1" ht="9.75" customHeight="1">
      <c r="A11" s="193"/>
      <c r="B11" s="194"/>
      <c r="C11" s="193"/>
      <c r="D11" s="19"/>
      <c r="E11" s="195"/>
      <c r="F11" s="195"/>
      <c r="G11" s="195"/>
      <c r="H11" s="195"/>
      <c r="I11" s="195"/>
      <c r="J11" s="195"/>
      <c r="K11" s="195"/>
    </row>
    <row r="12" spans="1:12" s="2" customFormat="1" ht="22.5" customHeight="1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24" t="s">
        <v>119</v>
      </c>
    </row>
    <row r="13" spans="1:12">
      <c r="L13" s="27"/>
    </row>
    <row r="14" spans="1:12">
      <c r="L14" s="27"/>
    </row>
    <row r="15" spans="1:12">
      <c r="L15" s="27"/>
    </row>
    <row r="16" spans="1:12">
      <c r="L16" s="27"/>
    </row>
    <row r="17" spans="12:12">
      <c r="L17" s="27"/>
    </row>
    <row r="18" spans="12:12">
      <c r="L18" s="27"/>
    </row>
    <row r="19" spans="12:12">
      <c r="L19" s="27"/>
    </row>
    <row r="20" spans="12:12">
      <c r="L20" s="26"/>
    </row>
    <row r="21" spans="12:12">
      <c r="L21" s="26"/>
    </row>
  </sheetData>
  <mergeCells count="4">
    <mergeCell ref="A1:K1"/>
    <mergeCell ref="D4:G4"/>
    <mergeCell ref="H4:K4"/>
    <mergeCell ref="A4:C5"/>
  </mergeCells>
  <phoneticPr fontId="7"/>
  <printOptions horizontalCentered="1"/>
  <pageMargins left="0.78740157480314965" right="0.78740157480314965" top="0.98425196850393681" bottom="0.98425196850393681" header="0.51181102362204722" footer="0.51181102362204722"/>
  <pageSetup paperSize="9" scale="78" orientation="portrait" horizontalDpi="65532" verticalDpi="6553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5"/>
  <sheetViews>
    <sheetView showGridLines="0" zoomScaleSheetLayoutView="100" workbookViewId="0">
      <selection activeCell="J11" sqref="J11"/>
    </sheetView>
  </sheetViews>
  <sheetFormatPr defaultColWidth="10.625" defaultRowHeight="14.25"/>
  <cols>
    <col min="1" max="1" width="24.125" style="1" customWidth="1"/>
    <col min="2" max="7" width="10.125" style="1" customWidth="1"/>
    <col min="8" max="9" width="12.125" style="1" customWidth="1"/>
    <col min="10" max="256" width="10.625" style="1"/>
    <col min="257" max="257" width="24.125" style="1" customWidth="1"/>
    <col min="258" max="265" width="7.75" style="1" customWidth="1"/>
    <col min="266" max="512" width="10.625" style="1"/>
    <col min="513" max="513" width="24.125" style="1" customWidth="1"/>
    <col min="514" max="521" width="7.75" style="1" customWidth="1"/>
    <col min="522" max="768" width="10.625" style="1"/>
    <col min="769" max="769" width="24.125" style="1" customWidth="1"/>
    <col min="770" max="777" width="7.75" style="1" customWidth="1"/>
    <col min="778" max="1024" width="10.625" style="1"/>
    <col min="1025" max="1025" width="24.125" style="1" customWidth="1"/>
    <col min="1026" max="1033" width="7.75" style="1" customWidth="1"/>
    <col min="1034" max="1280" width="10.625" style="1"/>
    <col min="1281" max="1281" width="24.125" style="1" customWidth="1"/>
    <col min="1282" max="1289" width="7.75" style="1" customWidth="1"/>
    <col min="1290" max="1536" width="10.625" style="1"/>
    <col min="1537" max="1537" width="24.125" style="1" customWidth="1"/>
    <col min="1538" max="1545" width="7.75" style="1" customWidth="1"/>
    <col min="1546" max="1792" width="10.625" style="1"/>
    <col min="1793" max="1793" width="24.125" style="1" customWidth="1"/>
    <col min="1794" max="1801" width="7.75" style="1" customWidth="1"/>
    <col min="1802" max="2048" width="10.625" style="1"/>
    <col min="2049" max="2049" width="24.125" style="1" customWidth="1"/>
    <col min="2050" max="2057" width="7.75" style="1" customWidth="1"/>
    <col min="2058" max="2304" width="10.625" style="1"/>
    <col min="2305" max="2305" width="24.125" style="1" customWidth="1"/>
    <col min="2306" max="2313" width="7.75" style="1" customWidth="1"/>
    <col min="2314" max="2560" width="10.625" style="1"/>
    <col min="2561" max="2561" width="24.125" style="1" customWidth="1"/>
    <col min="2562" max="2569" width="7.75" style="1" customWidth="1"/>
    <col min="2570" max="2816" width="10.625" style="1"/>
    <col min="2817" max="2817" width="24.125" style="1" customWidth="1"/>
    <col min="2818" max="2825" width="7.75" style="1" customWidth="1"/>
    <col min="2826" max="3072" width="10.625" style="1"/>
    <col min="3073" max="3073" width="24.125" style="1" customWidth="1"/>
    <col min="3074" max="3081" width="7.75" style="1" customWidth="1"/>
    <col min="3082" max="3328" width="10.625" style="1"/>
    <col min="3329" max="3329" width="24.125" style="1" customWidth="1"/>
    <col min="3330" max="3337" width="7.75" style="1" customWidth="1"/>
    <col min="3338" max="3584" width="10.625" style="1"/>
    <col min="3585" max="3585" width="24.125" style="1" customWidth="1"/>
    <col min="3586" max="3593" width="7.75" style="1" customWidth="1"/>
    <col min="3594" max="3840" width="10.625" style="1"/>
    <col min="3841" max="3841" width="24.125" style="1" customWidth="1"/>
    <col min="3842" max="3849" width="7.75" style="1" customWidth="1"/>
    <col min="3850" max="4096" width="10.625" style="1"/>
    <col min="4097" max="4097" width="24.125" style="1" customWidth="1"/>
    <col min="4098" max="4105" width="7.75" style="1" customWidth="1"/>
    <col min="4106" max="4352" width="10.625" style="1"/>
    <col min="4353" max="4353" width="24.125" style="1" customWidth="1"/>
    <col min="4354" max="4361" width="7.75" style="1" customWidth="1"/>
    <col min="4362" max="4608" width="10.625" style="1"/>
    <col min="4609" max="4609" width="24.125" style="1" customWidth="1"/>
    <col min="4610" max="4617" width="7.75" style="1" customWidth="1"/>
    <col min="4618" max="4864" width="10.625" style="1"/>
    <col min="4865" max="4865" width="24.125" style="1" customWidth="1"/>
    <col min="4866" max="4873" width="7.75" style="1" customWidth="1"/>
    <col min="4874" max="5120" width="10.625" style="1"/>
    <col min="5121" max="5121" width="24.125" style="1" customWidth="1"/>
    <col min="5122" max="5129" width="7.75" style="1" customWidth="1"/>
    <col min="5130" max="5376" width="10.625" style="1"/>
    <col min="5377" max="5377" width="24.125" style="1" customWidth="1"/>
    <col min="5378" max="5385" width="7.75" style="1" customWidth="1"/>
    <col min="5386" max="5632" width="10.625" style="1"/>
    <col min="5633" max="5633" width="24.125" style="1" customWidth="1"/>
    <col min="5634" max="5641" width="7.75" style="1" customWidth="1"/>
    <col min="5642" max="5888" width="10.625" style="1"/>
    <col min="5889" max="5889" width="24.125" style="1" customWidth="1"/>
    <col min="5890" max="5897" width="7.75" style="1" customWidth="1"/>
    <col min="5898" max="6144" width="10.625" style="1"/>
    <col min="6145" max="6145" width="24.125" style="1" customWidth="1"/>
    <col min="6146" max="6153" width="7.75" style="1" customWidth="1"/>
    <col min="6154" max="6400" width="10.625" style="1"/>
    <col min="6401" max="6401" width="24.125" style="1" customWidth="1"/>
    <col min="6402" max="6409" width="7.75" style="1" customWidth="1"/>
    <col min="6410" max="6656" width="10.625" style="1"/>
    <col min="6657" max="6657" width="24.125" style="1" customWidth="1"/>
    <col min="6658" max="6665" width="7.75" style="1" customWidth="1"/>
    <col min="6666" max="6912" width="10.625" style="1"/>
    <col min="6913" max="6913" width="24.125" style="1" customWidth="1"/>
    <col min="6914" max="6921" width="7.75" style="1" customWidth="1"/>
    <col min="6922" max="7168" width="10.625" style="1"/>
    <col min="7169" max="7169" width="24.125" style="1" customWidth="1"/>
    <col min="7170" max="7177" width="7.75" style="1" customWidth="1"/>
    <col min="7178" max="7424" width="10.625" style="1"/>
    <col min="7425" max="7425" width="24.125" style="1" customWidth="1"/>
    <col min="7426" max="7433" width="7.75" style="1" customWidth="1"/>
    <col min="7434" max="7680" width="10.625" style="1"/>
    <col min="7681" max="7681" width="24.125" style="1" customWidth="1"/>
    <col min="7682" max="7689" width="7.75" style="1" customWidth="1"/>
    <col min="7690" max="7936" width="10.625" style="1"/>
    <col min="7937" max="7937" width="24.125" style="1" customWidth="1"/>
    <col min="7938" max="7945" width="7.75" style="1" customWidth="1"/>
    <col min="7946" max="8192" width="10.625" style="1"/>
    <col min="8193" max="8193" width="24.125" style="1" customWidth="1"/>
    <col min="8194" max="8201" width="7.75" style="1" customWidth="1"/>
    <col min="8202" max="8448" width="10.625" style="1"/>
    <col min="8449" max="8449" width="24.125" style="1" customWidth="1"/>
    <col min="8450" max="8457" width="7.75" style="1" customWidth="1"/>
    <col min="8458" max="8704" width="10.625" style="1"/>
    <col min="8705" max="8705" width="24.125" style="1" customWidth="1"/>
    <col min="8706" max="8713" width="7.75" style="1" customWidth="1"/>
    <col min="8714" max="8960" width="10.625" style="1"/>
    <col min="8961" max="8961" width="24.125" style="1" customWidth="1"/>
    <col min="8962" max="8969" width="7.75" style="1" customWidth="1"/>
    <col min="8970" max="9216" width="10.625" style="1"/>
    <col min="9217" max="9217" width="24.125" style="1" customWidth="1"/>
    <col min="9218" max="9225" width="7.75" style="1" customWidth="1"/>
    <col min="9226" max="9472" width="10.625" style="1"/>
    <col min="9473" max="9473" width="24.125" style="1" customWidth="1"/>
    <col min="9474" max="9481" width="7.75" style="1" customWidth="1"/>
    <col min="9482" max="9728" width="10.625" style="1"/>
    <col min="9729" max="9729" width="24.125" style="1" customWidth="1"/>
    <col min="9730" max="9737" width="7.75" style="1" customWidth="1"/>
    <col min="9738" max="9984" width="10.625" style="1"/>
    <col min="9985" max="9985" width="24.125" style="1" customWidth="1"/>
    <col min="9986" max="9993" width="7.75" style="1" customWidth="1"/>
    <col min="9994" max="10240" width="10.625" style="1"/>
    <col min="10241" max="10241" width="24.125" style="1" customWidth="1"/>
    <col min="10242" max="10249" width="7.75" style="1" customWidth="1"/>
    <col min="10250" max="10496" width="10.625" style="1"/>
    <col min="10497" max="10497" width="24.125" style="1" customWidth="1"/>
    <col min="10498" max="10505" width="7.75" style="1" customWidth="1"/>
    <col min="10506" max="10752" width="10.625" style="1"/>
    <col min="10753" max="10753" width="24.125" style="1" customWidth="1"/>
    <col min="10754" max="10761" width="7.75" style="1" customWidth="1"/>
    <col min="10762" max="11008" width="10.625" style="1"/>
    <col min="11009" max="11009" width="24.125" style="1" customWidth="1"/>
    <col min="11010" max="11017" width="7.75" style="1" customWidth="1"/>
    <col min="11018" max="11264" width="10.625" style="1"/>
    <col min="11265" max="11265" width="24.125" style="1" customWidth="1"/>
    <col min="11266" max="11273" width="7.75" style="1" customWidth="1"/>
    <col min="11274" max="11520" width="10.625" style="1"/>
    <col min="11521" max="11521" width="24.125" style="1" customWidth="1"/>
    <col min="11522" max="11529" width="7.75" style="1" customWidth="1"/>
    <col min="11530" max="11776" width="10.625" style="1"/>
    <col min="11777" max="11777" width="24.125" style="1" customWidth="1"/>
    <col min="11778" max="11785" width="7.75" style="1" customWidth="1"/>
    <col min="11786" max="12032" width="10.625" style="1"/>
    <col min="12033" max="12033" width="24.125" style="1" customWidth="1"/>
    <col min="12034" max="12041" width="7.75" style="1" customWidth="1"/>
    <col min="12042" max="12288" width="10.625" style="1"/>
    <col min="12289" max="12289" width="24.125" style="1" customWidth="1"/>
    <col min="12290" max="12297" width="7.75" style="1" customWidth="1"/>
    <col min="12298" max="12544" width="10.625" style="1"/>
    <col min="12545" max="12545" width="24.125" style="1" customWidth="1"/>
    <col min="12546" max="12553" width="7.75" style="1" customWidth="1"/>
    <col min="12554" max="12800" width="10.625" style="1"/>
    <col min="12801" max="12801" width="24.125" style="1" customWidth="1"/>
    <col min="12802" max="12809" width="7.75" style="1" customWidth="1"/>
    <col min="12810" max="13056" width="10.625" style="1"/>
    <col min="13057" max="13057" width="24.125" style="1" customWidth="1"/>
    <col min="13058" max="13065" width="7.75" style="1" customWidth="1"/>
    <col min="13066" max="13312" width="10.625" style="1"/>
    <col min="13313" max="13313" width="24.125" style="1" customWidth="1"/>
    <col min="13314" max="13321" width="7.75" style="1" customWidth="1"/>
    <col min="13322" max="13568" width="10.625" style="1"/>
    <col min="13569" max="13569" width="24.125" style="1" customWidth="1"/>
    <col min="13570" max="13577" width="7.75" style="1" customWidth="1"/>
    <col min="13578" max="13824" width="10.625" style="1"/>
    <col min="13825" max="13825" width="24.125" style="1" customWidth="1"/>
    <col min="13826" max="13833" width="7.75" style="1" customWidth="1"/>
    <col min="13834" max="14080" width="10.625" style="1"/>
    <col min="14081" max="14081" width="24.125" style="1" customWidth="1"/>
    <col min="14082" max="14089" width="7.75" style="1" customWidth="1"/>
    <col min="14090" max="14336" width="10.625" style="1"/>
    <col min="14337" max="14337" width="24.125" style="1" customWidth="1"/>
    <col min="14338" max="14345" width="7.75" style="1" customWidth="1"/>
    <col min="14346" max="14592" width="10.625" style="1"/>
    <col min="14593" max="14593" width="24.125" style="1" customWidth="1"/>
    <col min="14594" max="14601" width="7.75" style="1" customWidth="1"/>
    <col min="14602" max="14848" width="10.625" style="1"/>
    <col min="14849" max="14849" width="24.125" style="1" customWidth="1"/>
    <col min="14850" max="14857" width="7.75" style="1" customWidth="1"/>
    <col min="14858" max="15104" width="10.625" style="1"/>
    <col min="15105" max="15105" width="24.125" style="1" customWidth="1"/>
    <col min="15106" max="15113" width="7.75" style="1" customWidth="1"/>
    <col min="15114" max="15360" width="10.625" style="1"/>
    <col min="15361" max="15361" width="24.125" style="1" customWidth="1"/>
    <col min="15362" max="15369" width="7.75" style="1" customWidth="1"/>
    <col min="15370" max="15616" width="10.625" style="1"/>
    <col min="15617" max="15617" width="24.125" style="1" customWidth="1"/>
    <col min="15618" max="15625" width="7.75" style="1" customWidth="1"/>
    <col min="15626" max="15872" width="10.625" style="1"/>
    <col min="15873" max="15873" width="24.125" style="1" customWidth="1"/>
    <col min="15874" max="15881" width="7.75" style="1" customWidth="1"/>
    <col min="15882" max="16128" width="10.625" style="1"/>
    <col min="16129" max="16129" width="24.125" style="1" customWidth="1"/>
    <col min="16130" max="16137" width="7.75" style="1" customWidth="1"/>
    <col min="16138" max="16384" width="10.625" style="1"/>
  </cols>
  <sheetData>
    <row r="1" spans="1:10" ht="24.75" customHeight="1">
      <c r="A1" s="136" t="s">
        <v>120</v>
      </c>
      <c r="B1" s="136"/>
      <c r="C1" s="136"/>
      <c r="D1" s="136"/>
      <c r="E1" s="136"/>
      <c r="F1" s="136"/>
      <c r="G1" s="136"/>
      <c r="H1" s="136"/>
      <c r="I1" s="136"/>
    </row>
    <row r="2" spans="1:10" s="2" customFormat="1" ht="9.75" customHeight="1">
      <c r="A2" s="13"/>
      <c r="B2" s="17"/>
      <c r="C2" s="17"/>
      <c r="D2" s="17"/>
      <c r="E2" s="17"/>
      <c r="F2" s="17"/>
      <c r="G2" s="17"/>
      <c r="H2" s="17"/>
      <c r="I2" s="17"/>
    </row>
    <row r="3" spans="1:10" s="2" customFormat="1" ht="23.25" customHeight="1">
      <c r="A3" s="182" t="s">
        <v>11</v>
      </c>
      <c r="B3" s="8"/>
      <c r="C3" s="8"/>
      <c r="D3" s="8"/>
      <c r="E3" s="133"/>
      <c r="F3" s="8"/>
      <c r="G3" s="8"/>
      <c r="H3" s="133" t="s">
        <v>188</v>
      </c>
      <c r="I3" s="23"/>
    </row>
    <row r="4" spans="1:10" s="28" customFormat="1" ht="20.25" customHeight="1">
      <c r="A4" s="184" t="s">
        <v>189</v>
      </c>
      <c r="B4" s="185" t="s">
        <v>190</v>
      </c>
      <c r="C4" s="186"/>
      <c r="D4" s="186"/>
      <c r="E4" s="186"/>
      <c r="F4" s="186"/>
      <c r="G4" s="187"/>
      <c r="H4" s="196" t="s">
        <v>191</v>
      </c>
    </row>
    <row r="5" spans="1:10" s="28" customFormat="1" ht="20.25" customHeight="1">
      <c r="A5" s="189"/>
      <c r="B5" s="197" t="s">
        <v>2</v>
      </c>
      <c r="C5" s="198" t="s">
        <v>21</v>
      </c>
      <c r="D5" s="199" t="s">
        <v>23</v>
      </c>
      <c r="E5" s="199" t="s">
        <v>192</v>
      </c>
      <c r="F5" s="199" t="s">
        <v>193</v>
      </c>
      <c r="G5" s="199" t="s">
        <v>194</v>
      </c>
      <c r="H5" s="61" t="s">
        <v>38</v>
      </c>
    </row>
    <row r="6" spans="1:10" s="28" customFormat="1" ht="23.25" customHeight="1">
      <c r="A6" s="15" t="s">
        <v>121</v>
      </c>
      <c r="B6" s="33">
        <f>SUM(B7:B8)</f>
        <v>86</v>
      </c>
      <c r="C6" s="35">
        <f t="shared" ref="C6:F6" si="0">SUM(C7:C8)</f>
        <v>47</v>
      </c>
      <c r="D6" s="35">
        <f t="shared" si="0"/>
        <v>39</v>
      </c>
      <c r="E6" s="35">
        <f t="shared" si="0"/>
        <v>30</v>
      </c>
      <c r="F6" s="35">
        <f t="shared" si="0"/>
        <v>32</v>
      </c>
      <c r="G6" s="35">
        <f>SUM(G7:G8)</f>
        <v>24</v>
      </c>
      <c r="H6" s="35">
        <f>SUM(H7:H8)</f>
        <v>13</v>
      </c>
      <c r="I6" s="38"/>
      <c r="J6" s="38"/>
    </row>
    <row r="7" spans="1:10" s="29" customFormat="1" ht="23.25" customHeight="1">
      <c r="A7" s="200" t="s">
        <v>63</v>
      </c>
      <c r="B7" s="34">
        <f>C7+D7</f>
        <v>30</v>
      </c>
      <c r="C7" s="36">
        <v>11</v>
      </c>
      <c r="D7" s="36">
        <v>19</v>
      </c>
      <c r="E7" s="131">
        <v>9</v>
      </c>
      <c r="F7" s="36">
        <v>12</v>
      </c>
      <c r="G7" s="36">
        <v>9</v>
      </c>
      <c r="H7" s="36">
        <v>4</v>
      </c>
      <c r="I7" s="38"/>
      <c r="J7" s="39"/>
    </row>
    <row r="8" spans="1:10" s="29" customFormat="1" ht="23.25" customHeight="1">
      <c r="A8" s="200" t="s">
        <v>122</v>
      </c>
      <c r="B8" s="34">
        <f>C8+D8</f>
        <v>56</v>
      </c>
      <c r="C8" s="36">
        <v>36</v>
      </c>
      <c r="D8" s="36">
        <v>20</v>
      </c>
      <c r="E8" s="36">
        <v>21</v>
      </c>
      <c r="F8" s="36">
        <v>20</v>
      </c>
      <c r="G8" s="36">
        <v>15</v>
      </c>
      <c r="H8" s="36">
        <v>9</v>
      </c>
      <c r="I8" s="38"/>
      <c r="J8" s="39"/>
    </row>
    <row r="9" spans="1:10" s="30" customFormat="1" ht="9.75" customHeight="1">
      <c r="A9" s="201"/>
      <c r="B9" s="202"/>
      <c r="C9" s="202"/>
      <c r="D9" s="202"/>
      <c r="E9" s="202"/>
      <c r="F9" s="202"/>
      <c r="G9" s="202"/>
      <c r="H9" s="202"/>
      <c r="I9" s="37"/>
    </row>
    <row r="10" spans="1:10" s="28" customFormat="1" ht="28.5" customHeight="1">
      <c r="A10" s="32" t="s">
        <v>118</v>
      </c>
      <c r="B10" s="34">
        <f>SUM(B11:B12)</f>
        <v>151</v>
      </c>
      <c r="C10" s="36">
        <f t="shared" ref="C10:H10" si="1">SUM(C11:C12)</f>
        <v>83</v>
      </c>
      <c r="D10" s="36">
        <f t="shared" si="1"/>
        <v>68</v>
      </c>
      <c r="E10" s="36">
        <f t="shared" si="1"/>
        <v>47</v>
      </c>
      <c r="F10" s="36">
        <f t="shared" si="1"/>
        <v>50</v>
      </c>
      <c r="G10" s="36">
        <f t="shared" si="1"/>
        <v>54</v>
      </c>
      <c r="H10" s="36">
        <f t="shared" si="1"/>
        <v>41</v>
      </c>
      <c r="I10" s="38"/>
      <c r="J10" s="38"/>
    </row>
    <row r="11" spans="1:10" s="28" customFormat="1" ht="23.25" customHeight="1">
      <c r="A11" s="200" t="s">
        <v>123</v>
      </c>
      <c r="B11" s="34">
        <f>C11+D11</f>
        <v>151</v>
      </c>
      <c r="C11" s="36">
        <v>83</v>
      </c>
      <c r="D11" s="36">
        <v>68</v>
      </c>
      <c r="E11" s="36">
        <v>47</v>
      </c>
      <c r="F11" s="36">
        <v>50</v>
      </c>
      <c r="G11" s="36">
        <v>54</v>
      </c>
      <c r="H11" s="36">
        <v>41</v>
      </c>
      <c r="I11" s="38"/>
      <c r="J11" s="39"/>
    </row>
    <row r="12" spans="1:10" s="29" customFormat="1" ht="9.75" customHeight="1">
      <c r="A12" s="203"/>
      <c r="B12" s="204"/>
      <c r="C12" s="205"/>
      <c r="D12" s="205"/>
      <c r="E12" s="205"/>
      <c r="F12" s="205"/>
      <c r="G12" s="205"/>
      <c r="H12" s="205"/>
      <c r="I12" s="38"/>
      <c r="J12" s="39"/>
    </row>
    <row r="13" spans="1:10" s="31" customFormat="1" ht="25.5" customHeight="1">
      <c r="A13" s="206" t="s">
        <v>19</v>
      </c>
      <c r="B13" s="207">
        <f t="shared" ref="B13:H13" si="2">B10+B6</f>
        <v>237</v>
      </c>
      <c r="C13" s="208">
        <f t="shared" si="2"/>
        <v>130</v>
      </c>
      <c r="D13" s="208">
        <f>D10+D6</f>
        <v>107</v>
      </c>
      <c r="E13" s="208">
        <f t="shared" si="2"/>
        <v>77</v>
      </c>
      <c r="F13" s="208">
        <f t="shared" si="2"/>
        <v>82</v>
      </c>
      <c r="G13" s="208">
        <f t="shared" si="2"/>
        <v>78</v>
      </c>
      <c r="H13" s="208">
        <f t="shared" si="2"/>
        <v>54</v>
      </c>
      <c r="I13" s="38"/>
      <c r="J13" s="38"/>
    </row>
    <row r="14" spans="1:10" s="29" customFormat="1" ht="23.25" customHeight="1">
      <c r="A14" s="180"/>
      <c r="B14" s="180"/>
      <c r="C14" s="180"/>
      <c r="D14" s="180"/>
      <c r="E14" s="180"/>
      <c r="F14" s="180"/>
      <c r="G14" s="180"/>
      <c r="H14" s="133" t="s">
        <v>119</v>
      </c>
      <c r="I14" s="23"/>
    </row>
    <row r="15" spans="1:10" ht="7.5" customHeight="1"/>
  </sheetData>
  <mergeCells count="3">
    <mergeCell ref="A1:I1"/>
    <mergeCell ref="B4:G4"/>
    <mergeCell ref="A4:A5"/>
  </mergeCells>
  <phoneticPr fontId="7"/>
  <printOptions horizontalCentered="1"/>
  <pageMargins left="0.78740157480314965" right="0.78740157480314965" top="0.98425196850393681" bottom="0.59055118110236227" header="0.51181102362204722" footer="0.51181102362204722"/>
  <pageSetup paperSize="9" scale="92" orientation="portrait" horizontalDpi="65532" verticalDpi="6553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92"/>
  <sheetViews>
    <sheetView showGridLines="0" zoomScaleSheetLayoutView="70" workbookViewId="0">
      <selection activeCell="L7" sqref="L7"/>
    </sheetView>
  </sheetViews>
  <sheetFormatPr defaultColWidth="10.625" defaultRowHeight="14.25"/>
  <cols>
    <col min="1" max="1" width="13.125" style="1" customWidth="1"/>
    <col min="2" max="2" width="10.375" style="1" customWidth="1"/>
    <col min="3" max="3" width="19.125" style="1" customWidth="1"/>
    <col min="4" max="8" width="10.75" style="1" customWidth="1"/>
    <col min="9" max="9" width="7" style="1" customWidth="1"/>
    <col min="10" max="10" width="5.25" style="1" customWidth="1"/>
    <col min="11" max="27" width="7" style="1" customWidth="1"/>
    <col min="28" max="248" width="8.625" style="1" customWidth="1"/>
    <col min="249" max="255" width="10.625" style="1"/>
    <col min="256" max="256" width="12" style="1" customWidth="1"/>
    <col min="257" max="504" width="8.625" style="1" customWidth="1"/>
    <col min="505" max="511" width="10.625" style="1"/>
    <col min="512" max="512" width="12" style="1" customWidth="1"/>
    <col min="513" max="760" width="8.625" style="1" customWidth="1"/>
    <col min="761" max="767" width="10.625" style="1"/>
    <col min="768" max="768" width="12" style="1" customWidth="1"/>
    <col min="769" max="1016" width="8.625" style="1" customWidth="1"/>
    <col min="1017" max="1023" width="10.625" style="1"/>
    <col min="1024" max="1024" width="12" style="1" customWidth="1"/>
    <col min="1025" max="1272" width="8.625" style="1" customWidth="1"/>
    <col min="1273" max="1279" width="10.625" style="1"/>
    <col min="1280" max="1280" width="12" style="1" customWidth="1"/>
    <col min="1281" max="1528" width="8.625" style="1" customWidth="1"/>
    <col min="1529" max="1535" width="10.625" style="1"/>
    <col min="1536" max="1536" width="12" style="1" customWidth="1"/>
    <col min="1537" max="1784" width="8.625" style="1" customWidth="1"/>
    <col min="1785" max="1791" width="10.625" style="1"/>
    <col min="1792" max="1792" width="12" style="1" customWidth="1"/>
    <col min="1793" max="2040" width="8.625" style="1" customWidth="1"/>
    <col min="2041" max="2047" width="10.625" style="1"/>
    <col min="2048" max="2048" width="12" style="1" customWidth="1"/>
    <col min="2049" max="2296" width="8.625" style="1" customWidth="1"/>
    <col min="2297" max="2303" width="10.625" style="1"/>
    <col min="2304" max="2304" width="12" style="1" customWidth="1"/>
    <col min="2305" max="2552" width="8.625" style="1" customWidth="1"/>
    <col min="2553" max="2559" width="10.625" style="1"/>
    <col min="2560" max="2560" width="12" style="1" customWidth="1"/>
    <col min="2561" max="2808" width="8.625" style="1" customWidth="1"/>
    <col min="2809" max="2815" width="10.625" style="1"/>
    <col min="2816" max="2816" width="12" style="1" customWidth="1"/>
    <col min="2817" max="3064" width="8.625" style="1" customWidth="1"/>
    <col min="3065" max="3071" width="10.625" style="1"/>
    <col min="3072" max="3072" width="12" style="1" customWidth="1"/>
    <col min="3073" max="3320" width="8.625" style="1" customWidth="1"/>
    <col min="3321" max="3327" width="10.625" style="1"/>
    <col min="3328" max="3328" width="12" style="1" customWidth="1"/>
    <col min="3329" max="3576" width="8.625" style="1" customWidth="1"/>
    <col min="3577" max="3583" width="10.625" style="1"/>
    <col min="3584" max="3584" width="12" style="1" customWidth="1"/>
    <col min="3585" max="3832" width="8.625" style="1" customWidth="1"/>
    <col min="3833" max="3839" width="10.625" style="1"/>
    <col min="3840" max="3840" width="12" style="1" customWidth="1"/>
    <col min="3841" max="4088" width="8.625" style="1" customWidth="1"/>
    <col min="4089" max="4095" width="10.625" style="1"/>
    <col min="4096" max="4096" width="12" style="1" customWidth="1"/>
    <col min="4097" max="4344" width="8.625" style="1" customWidth="1"/>
    <col min="4345" max="4351" width="10.625" style="1"/>
    <col min="4352" max="4352" width="12" style="1" customWidth="1"/>
    <col min="4353" max="4600" width="8.625" style="1" customWidth="1"/>
    <col min="4601" max="4607" width="10.625" style="1"/>
    <col min="4608" max="4608" width="12" style="1" customWidth="1"/>
    <col min="4609" max="4856" width="8.625" style="1" customWidth="1"/>
    <col min="4857" max="4863" width="10.625" style="1"/>
    <col min="4864" max="4864" width="12" style="1" customWidth="1"/>
    <col min="4865" max="5112" width="8.625" style="1" customWidth="1"/>
    <col min="5113" max="5119" width="10.625" style="1"/>
    <col min="5120" max="5120" width="12" style="1" customWidth="1"/>
    <col min="5121" max="5368" width="8.625" style="1" customWidth="1"/>
    <col min="5369" max="5375" width="10.625" style="1"/>
    <col min="5376" max="5376" width="12" style="1" customWidth="1"/>
    <col min="5377" max="5624" width="8.625" style="1" customWidth="1"/>
    <col min="5625" max="5631" width="10.625" style="1"/>
    <col min="5632" max="5632" width="12" style="1" customWidth="1"/>
    <col min="5633" max="5880" width="8.625" style="1" customWidth="1"/>
    <col min="5881" max="5887" width="10.625" style="1"/>
    <col min="5888" max="5888" width="12" style="1" customWidth="1"/>
    <col min="5889" max="6136" width="8.625" style="1" customWidth="1"/>
    <col min="6137" max="6143" width="10.625" style="1"/>
    <col min="6144" max="6144" width="12" style="1" customWidth="1"/>
    <col min="6145" max="6392" width="8.625" style="1" customWidth="1"/>
    <col min="6393" max="6399" width="10.625" style="1"/>
    <col min="6400" max="6400" width="12" style="1" customWidth="1"/>
    <col min="6401" max="6648" width="8.625" style="1" customWidth="1"/>
    <col min="6649" max="6655" width="10.625" style="1"/>
    <col min="6656" max="6656" width="12" style="1" customWidth="1"/>
    <col min="6657" max="6904" width="8.625" style="1" customWidth="1"/>
    <col min="6905" max="6911" width="10.625" style="1"/>
    <col min="6912" max="6912" width="12" style="1" customWidth="1"/>
    <col min="6913" max="7160" width="8.625" style="1" customWidth="1"/>
    <col min="7161" max="7167" width="10.625" style="1"/>
    <col min="7168" max="7168" width="12" style="1" customWidth="1"/>
    <col min="7169" max="7416" width="8.625" style="1" customWidth="1"/>
    <col min="7417" max="7423" width="10.625" style="1"/>
    <col min="7424" max="7424" width="12" style="1" customWidth="1"/>
    <col min="7425" max="7672" width="8.625" style="1" customWidth="1"/>
    <col min="7673" max="7679" width="10.625" style="1"/>
    <col min="7680" max="7680" width="12" style="1" customWidth="1"/>
    <col min="7681" max="7928" width="8.625" style="1" customWidth="1"/>
    <col min="7929" max="7935" width="10.625" style="1"/>
    <col min="7936" max="7936" width="12" style="1" customWidth="1"/>
    <col min="7937" max="8184" width="8.625" style="1" customWidth="1"/>
    <col min="8185" max="8191" width="10.625" style="1"/>
    <col min="8192" max="8192" width="12" style="1" customWidth="1"/>
    <col min="8193" max="8440" width="8.625" style="1" customWidth="1"/>
    <col min="8441" max="8447" width="10.625" style="1"/>
    <col min="8448" max="8448" width="12" style="1" customWidth="1"/>
    <col min="8449" max="8696" width="8.625" style="1" customWidth="1"/>
    <col min="8697" max="8703" width="10.625" style="1"/>
    <col min="8704" max="8704" width="12" style="1" customWidth="1"/>
    <col min="8705" max="8952" width="8.625" style="1" customWidth="1"/>
    <col min="8953" max="8959" width="10.625" style="1"/>
    <col min="8960" max="8960" width="12" style="1" customWidth="1"/>
    <col min="8961" max="9208" width="8.625" style="1" customWidth="1"/>
    <col min="9209" max="9215" width="10.625" style="1"/>
    <col min="9216" max="9216" width="12" style="1" customWidth="1"/>
    <col min="9217" max="9464" width="8.625" style="1" customWidth="1"/>
    <col min="9465" max="9471" width="10.625" style="1"/>
    <col min="9472" max="9472" width="12" style="1" customWidth="1"/>
    <col min="9473" max="9720" width="8.625" style="1" customWidth="1"/>
    <col min="9721" max="9727" width="10.625" style="1"/>
    <col min="9728" max="9728" width="12" style="1" customWidth="1"/>
    <col min="9729" max="9976" width="8.625" style="1" customWidth="1"/>
    <col min="9977" max="9983" width="10.625" style="1"/>
    <col min="9984" max="9984" width="12" style="1" customWidth="1"/>
    <col min="9985" max="10232" width="8.625" style="1" customWidth="1"/>
    <col min="10233" max="10239" width="10.625" style="1"/>
    <col min="10240" max="10240" width="12" style="1" customWidth="1"/>
    <col min="10241" max="10488" width="8.625" style="1" customWidth="1"/>
    <col min="10489" max="10495" width="10.625" style="1"/>
    <col min="10496" max="10496" width="12" style="1" customWidth="1"/>
    <col min="10497" max="10744" width="8.625" style="1" customWidth="1"/>
    <col min="10745" max="10751" width="10.625" style="1"/>
    <col min="10752" max="10752" width="12" style="1" customWidth="1"/>
    <col min="10753" max="11000" width="8.625" style="1" customWidth="1"/>
    <col min="11001" max="11007" width="10.625" style="1"/>
    <col min="11008" max="11008" width="12" style="1" customWidth="1"/>
    <col min="11009" max="11256" width="8.625" style="1" customWidth="1"/>
    <col min="11257" max="11263" width="10.625" style="1"/>
    <col min="11264" max="11264" width="12" style="1" customWidth="1"/>
    <col min="11265" max="11512" width="8.625" style="1" customWidth="1"/>
    <col min="11513" max="11519" width="10.625" style="1"/>
    <col min="11520" max="11520" width="12" style="1" customWidth="1"/>
    <col min="11521" max="11768" width="8.625" style="1" customWidth="1"/>
    <col min="11769" max="11775" width="10.625" style="1"/>
    <col min="11776" max="11776" width="12" style="1" customWidth="1"/>
    <col min="11777" max="12024" width="8.625" style="1" customWidth="1"/>
    <col min="12025" max="12031" width="10.625" style="1"/>
    <col min="12032" max="12032" width="12" style="1" customWidth="1"/>
    <col min="12033" max="12280" width="8.625" style="1" customWidth="1"/>
    <col min="12281" max="12287" width="10.625" style="1"/>
    <col min="12288" max="12288" width="12" style="1" customWidth="1"/>
    <col min="12289" max="12536" width="8.625" style="1" customWidth="1"/>
    <col min="12537" max="12543" width="10.625" style="1"/>
    <col min="12544" max="12544" width="12" style="1" customWidth="1"/>
    <col min="12545" max="12792" width="8.625" style="1" customWidth="1"/>
    <col min="12793" max="12799" width="10.625" style="1"/>
    <col min="12800" max="12800" width="12" style="1" customWidth="1"/>
    <col min="12801" max="13048" width="8.625" style="1" customWidth="1"/>
    <col min="13049" max="13055" width="10.625" style="1"/>
    <col min="13056" max="13056" width="12" style="1" customWidth="1"/>
    <col min="13057" max="13304" width="8.625" style="1" customWidth="1"/>
    <col min="13305" max="13311" width="10.625" style="1"/>
    <col min="13312" max="13312" width="12" style="1" customWidth="1"/>
    <col min="13313" max="13560" width="8.625" style="1" customWidth="1"/>
    <col min="13561" max="13567" width="10.625" style="1"/>
    <col min="13568" max="13568" width="12" style="1" customWidth="1"/>
    <col min="13569" max="13816" width="8.625" style="1" customWidth="1"/>
    <col min="13817" max="13823" width="10.625" style="1"/>
    <col min="13824" max="13824" width="12" style="1" customWidth="1"/>
    <col min="13825" max="14072" width="8.625" style="1" customWidth="1"/>
    <col min="14073" max="14079" width="10.625" style="1"/>
    <col min="14080" max="14080" width="12" style="1" customWidth="1"/>
    <col min="14081" max="14328" width="8.625" style="1" customWidth="1"/>
    <col min="14329" max="14335" width="10.625" style="1"/>
    <col min="14336" max="14336" width="12" style="1" customWidth="1"/>
    <col min="14337" max="14584" width="8.625" style="1" customWidth="1"/>
    <col min="14585" max="14591" width="10.625" style="1"/>
    <col min="14592" max="14592" width="12" style="1" customWidth="1"/>
    <col min="14593" max="14840" width="8.625" style="1" customWidth="1"/>
    <col min="14841" max="14847" width="10.625" style="1"/>
    <col min="14848" max="14848" width="12" style="1" customWidth="1"/>
    <col min="14849" max="15096" width="8.625" style="1" customWidth="1"/>
    <col min="15097" max="15103" width="10.625" style="1"/>
    <col min="15104" max="15104" width="12" style="1" customWidth="1"/>
    <col min="15105" max="15352" width="8.625" style="1" customWidth="1"/>
    <col min="15353" max="15359" width="10.625" style="1"/>
    <col min="15360" max="15360" width="12" style="1" customWidth="1"/>
    <col min="15361" max="15608" width="8.625" style="1" customWidth="1"/>
    <col min="15609" max="15615" width="10.625" style="1"/>
    <col min="15616" max="15616" width="12" style="1" customWidth="1"/>
    <col min="15617" max="15864" width="8.625" style="1" customWidth="1"/>
    <col min="15865" max="15871" width="10.625" style="1"/>
    <col min="15872" max="15872" width="12" style="1" customWidth="1"/>
    <col min="15873" max="16120" width="8.625" style="1" customWidth="1"/>
    <col min="16121" max="16127" width="10.625" style="1"/>
    <col min="16128" max="16128" width="12" style="1" customWidth="1"/>
    <col min="16129" max="16376" width="8.625" style="1" customWidth="1"/>
    <col min="16377" max="16384" width="10.625" style="1"/>
  </cols>
  <sheetData>
    <row r="1" spans="1:10" ht="26.25" customHeight="1">
      <c r="A1" s="138" t="s">
        <v>61</v>
      </c>
      <c r="B1" s="138"/>
      <c r="C1" s="138"/>
      <c r="D1" s="138"/>
      <c r="E1" s="138"/>
      <c r="F1" s="138"/>
      <c r="G1" s="138"/>
      <c r="H1" s="138"/>
    </row>
    <row r="2" spans="1:10" s="2" customFormat="1" ht="22.5" customHeight="1" thickBot="1">
      <c r="A2" s="209"/>
      <c r="B2" s="209"/>
      <c r="C2" s="209"/>
      <c r="D2" s="209"/>
      <c r="E2" s="209"/>
      <c r="F2" s="209"/>
      <c r="G2" s="209"/>
      <c r="H2" s="209"/>
      <c r="I2" s="210" t="s">
        <v>195</v>
      </c>
    </row>
    <row r="3" spans="1:10" s="40" customFormat="1" ht="17.25" customHeight="1" thickTop="1">
      <c r="A3" s="211" t="s">
        <v>50</v>
      </c>
      <c r="B3" s="212" t="s">
        <v>5</v>
      </c>
      <c r="C3" s="213" t="s">
        <v>8</v>
      </c>
      <c r="D3" s="214" t="s">
        <v>196</v>
      </c>
      <c r="E3" s="215"/>
      <c r="F3" s="216"/>
      <c r="G3" s="217" t="s">
        <v>191</v>
      </c>
      <c r="H3" s="218" t="s">
        <v>33</v>
      </c>
      <c r="I3" s="219" t="s">
        <v>197</v>
      </c>
    </row>
    <row r="4" spans="1:10" s="40" customFormat="1" ht="17.25" customHeight="1">
      <c r="A4" s="220"/>
      <c r="B4" s="221"/>
      <c r="C4" s="222"/>
      <c r="D4" s="218" t="s">
        <v>2</v>
      </c>
      <c r="E4" s="218" t="s">
        <v>21</v>
      </c>
      <c r="F4" s="218" t="s">
        <v>23</v>
      </c>
      <c r="G4" s="218" t="s">
        <v>38</v>
      </c>
      <c r="H4" s="218" t="s">
        <v>198</v>
      </c>
      <c r="I4" s="223" t="s">
        <v>198</v>
      </c>
    </row>
    <row r="5" spans="1:10" s="29" customFormat="1" ht="27" customHeight="1">
      <c r="A5" s="224" t="s">
        <v>62</v>
      </c>
      <c r="B5" s="225">
        <f>SUM(B6:B9)</f>
        <v>61</v>
      </c>
      <c r="C5" s="226">
        <f>D5/B5</f>
        <v>21.16393442622951</v>
      </c>
      <c r="D5" s="227">
        <f t="shared" ref="D5:I5" si="0">SUM(D6:D9)</f>
        <v>1291</v>
      </c>
      <c r="E5" s="227">
        <f t="shared" si="0"/>
        <v>693</v>
      </c>
      <c r="F5" s="227">
        <f t="shared" si="0"/>
        <v>598</v>
      </c>
      <c r="G5" s="227">
        <f t="shared" si="0"/>
        <v>101</v>
      </c>
      <c r="H5" s="227">
        <f t="shared" si="0"/>
        <v>5</v>
      </c>
      <c r="I5" s="227">
        <f t="shared" si="0"/>
        <v>0</v>
      </c>
    </row>
    <row r="6" spans="1:10" s="29" customFormat="1" ht="26.25" customHeight="1">
      <c r="A6" s="228" t="s">
        <v>63</v>
      </c>
      <c r="B6" s="229">
        <v>14</v>
      </c>
      <c r="C6" s="230">
        <f>D6/B6</f>
        <v>18.142857142857142</v>
      </c>
      <c r="D6" s="231">
        <f>E6+F6</f>
        <v>254</v>
      </c>
      <c r="E6" s="232">
        <v>136</v>
      </c>
      <c r="F6" s="232">
        <v>118</v>
      </c>
      <c r="G6" s="232">
        <v>22</v>
      </c>
      <c r="H6" s="232">
        <v>1</v>
      </c>
      <c r="I6" s="233">
        <v>0</v>
      </c>
      <c r="J6" s="51"/>
    </row>
    <row r="7" spans="1:10" s="29" customFormat="1" ht="26.25" customHeight="1">
      <c r="A7" s="228" t="s">
        <v>37</v>
      </c>
      <c r="B7" s="229">
        <v>8</v>
      </c>
      <c r="C7" s="230">
        <f t="shared" ref="C7:C9" si="1">D7/B7</f>
        <v>24.625</v>
      </c>
      <c r="D7" s="231">
        <f t="shared" ref="D7:D9" si="2">E7+F7</f>
        <v>197</v>
      </c>
      <c r="E7" s="232">
        <v>107</v>
      </c>
      <c r="F7" s="232">
        <v>90</v>
      </c>
      <c r="G7" s="232">
        <v>18</v>
      </c>
      <c r="H7" s="232">
        <v>1</v>
      </c>
      <c r="I7" s="233">
        <v>0</v>
      </c>
      <c r="J7" s="51"/>
    </row>
    <row r="8" spans="1:10" s="29" customFormat="1" ht="26.25" customHeight="1">
      <c r="A8" s="228" t="s">
        <v>199</v>
      </c>
      <c r="B8" s="229">
        <v>16</v>
      </c>
      <c r="C8" s="230">
        <f t="shared" si="1"/>
        <v>21.6875</v>
      </c>
      <c r="D8" s="231">
        <f t="shared" si="2"/>
        <v>347</v>
      </c>
      <c r="E8" s="232">
        <v>201</v>
      </c>
      <c r="F8" s="232">
        <v>146</v>
      </c>
      <c r="G8" s="232">
        <v>28</v>
      </c>
      <c r="H8" s="232">
        <v>2</v>
      </c>
      <c r="I8" s="234">
        <v>0</v>
      </c>
      <c r="J8" s="51"/>
    </row>
    <row r="9" spans="1:10" s="29" customFormat="1" ht="26.25" customHeight="1">
      <c r="A9" s="228" t="s">
        <v>14</v>
      </c>
      <c r="B9" s="229">
        <v>23</v>
      </c>
      <c r="C9" s="230">
        <f t="shared" si="1"/>
        <v>21.434782608695652</v>
      </c>
      <c r="D9" s="231">
        <f t="shared" si="2"/>
        <v>493</v>
      </c>
      <c r="E9" s="232">
        <v>249</v>
      </c>
      <c r="F9" s="232">
        <v>244</v>
      </c>
      <c r="G9" s="232">
        <v>33</v>
      </c>
      <c r="H9" s="232">
        <v>1</v>
      </c>
      <c r="I9" s="234">
        <v>0</v>
      </c>
      <c r="J9" s="51"/>
    </row>
    <row r="10" spans="1:10" s="2" customFormat="1" ht="9" customHeight="1">
      <c r="A10" s="235"/>
      <c r="B10" s="236"/>
      <c r="C10" s="237"/>
      <c r="D10" s="237"/>
      <c r="E10" s="237"/>
      <c r="F10" s="237"/>
      <c r="G10" s="237"/>
      <c r="H10" s="237"/>
      <c r="I10" s="237"/>
    </row>
    <row r="11" spans="1:10" s="2" customFormat="1" ht="21" customHeight="1">
      <c r="A11" s="238"/>
      <c r="B11" s="238"/>
      <c r="C11" s="238"/>
      <c r="D11" s="239"/>
      <c r="E11" s="239"/>
      <c r="F11" s="239"/>
      <c r="G11" s="238"/>
      <c r="H11" s="240"/>
      <c r="I11" s="241" t="s">
        <v>200</v>
      </c>
    </row>
    <row r="12" spans="1:10" ht="17.25" customHeight="1"/>
    <row r="13" spans="1:10" ht="17.25" customHeight="1"/>
    <row r="14" spans="1:10" ht="17.25" customHeight="1"/>
    <row r="15" spans="1:10" ht="17.25" customHeight="1">
      <c r="A15" s="137"/>
      <c r="B15" s="139"/>
      <c r="C15" s="137"/>
      <c r="D15" s="137"/>
      <c r="E15" s="137"/>
      <c r="F15" s="137"/>
      <c r="G15" s="41"/>
      <c r="H15" s="41"/>
      <c r="I15" s="137"/>
    </row>
    <row r="16" spans="1:10" ht="17.25" customHeight="1">
      <c r="A16" s="137"/>
      <c r="B16" s="137"/>
      <c r="C16" s="137"/>
      <c r="D16" s="137"/>
      <c r="E16" s="137"/>
      <c r="F16" s="137"/>
      <c r="G16" s="137"/>
      <c r="H16" s="137"/>
      <c r="I16" s="137"/>
    </row>
    <row r="17" spans="1:9" ht="17.25" customHeight="1">
      <c r="A17" s="137"/>
      <c r="B17" s="137"/>
      <c r="C17" s="41"/>
      <c r="D17" s="41"/>
      <c r="E17" s="41"/>
      <c r="F17" s="41"/>
      <c r="G17" s="41"/>
      <c r="H17" s="41"/>
      <c r="I17" s="41"/>
    </row>
    <row r="18" spans="1:9" ht="17.25" customHeight="1">
      <c r="A18" s="42"/>
      <c r="B18" s="44"/>
      <c r="C18" s="44"/>
      <c r="D18" s="46"/>
      <c r="E18" s="44"/>
      <c r="F18" s="49"/>
      <c r="G18" s="50"/>
      <c r="H18" s="50"/>
      <c r="I18" s="49"/>
    </row>
    <row r="19" spans="1:9" ht="17.25" customHeight="1">
      <c r="A19" s="42"/>
      <c r="B19" s="44"/>
      <c r="C19" s="44"/>
      <c r="D19" s="46"/>
      <c r="E19" s="44"/>
      <c r="F19" s="49"/>
      <c r="G19" s="50"/>
      <c r="H19" s="50"/>
      <c r="I19" s="49"/>
    </row>
    <row r="20" spans="1:9" ht="17.25" customHeight="1">
      <c r="A20" s="42"/>
      <c r="B20" s="44"/>
      <c r="C20" s="44"/>
      <c r="D20" s="46"/>
      <c r="E20" s="44"/>
      <c r="F20" s="49"/>
      <c r="G20" s="50"/>
      <c r="H20" s="50"/>
      <c r="I20" s="49"/>
    </row>
    <row r="21" spans="1:9" ht="17.25" customHeight="1">
      <c r="A21" s="42"/>
      <c r="B21" s="44"/>
      <c r="C21" s="44"/>
      <c r="D21" s="46"/>
      <c r="E21" s="44"/>
      <c r="F21" s="49"/>
      <c r="G21" s="50"/>
      <c r="H21" s="50"/>
      <c r="I21" s="49"/>
    </row>
    <row r="22" spans="1:9" ht="17.25" customHeight="1">
      <c r="A22" s="42"/>
      <c r="B22" s="44"/>
      <c r="C22" s="44"/>
      <c r="D22" s="46"/>
      <c r="E22" s="44"/>
      <c r="F22" s="49"/>
      <c r="G22" s="50"/>
      <c r="H22" s="50"/>
      <c r="I22" s="49"/>
    </row>
    <row r="23" spans="1:9" ht="17.25" customHeight="1">
      <c r="A23" s="43"/>
      <c r="B23" s="45"/>
      <c r="C23" s="45"/>
      <c r="D23" s="47"/>
      <c r="E23" s="48"/>
      <c r="F23" s="47"/>
      <c r="G23" s="47"/>
      <c r="H23" s="47"/>
      <c r="I23" s="47"/>
    </row>
    <row r="24" spans="1:9" ht="17.25" customHeight="1">
      <c r="A24" s="30"/>
      <c r="B24" s="30"/>
      <c r="C24" s="30"/>
      <c r="D24" s="30"/>
      <c r="E24" s="30"/>
      <c r="F24" s="30"/>
      <c r="G24" s="30"/>
      <c r="H24" s="30"/>
      <c r="I24" s="48"/>
    </row>
    <row r="25" spans="1:9" ht="17.25" customHeight="1"/>
    <row r="26" spans="1:9" ht="17.25" customHeight="1"/>
    <row r="27" spans="1:9" ht="17.25" customHeight="1"/>
    <row r="28" spans="1:9" ht="17.25" customHeight="1"/>
    <row r="29" spans="1:9" ht="17.25" customHeight="1"/>
    <row r="30" spans="1:9" ht="17.25" customHeight="1"/>
    <row r="31" spans="1:9" ht="17.25" customHeight="1"/>
    <row r="32" spans="1:9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</sheetData>
  <mergeCells count="11">
    <mergeCell ref="I15:I16"/>
    <mergeCell ref="A1:H1"/>
    <mergeCell ref="D3:F3"/>
    <mergeCell ref="G16:H16"/>
    <mergeCell ref="A3:A4"/>
    <mergeCell ref="B3:B4"/>
    <mergeCell ref="C3:C4"/>
    <mergeCell ref="A15:A17"/>
    <mergeCell ref="B15:B17"/>
    <mergeCell ref="C15:D16"/>
    <mergeCell ref="E15:F16"/>
  </mergeCells>
  <phoneticPr fontId="7"/>
  <printOptions horizontalCentered="1"/>
  <pageMargins left="0.25" right="0.25" top="0.75" bottom="0.75" header="0.3" footer="0.3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89"/>
  <sheetViews>
    <sheetView showGridLines="0" zoomScaleSheetLayoutView="70" workbookViewId="0">
      <selection activeCell="M8" sqref="M8"/>
    </sheetView>
  </sheetViews>
  <sheetFormatPr defaultColWidth="10.625" defaultRowHeight="14.25"/>
  <cols>
    <col min="1" max="1" width="13.125" style="1" customWidth="1"/>
    <col min="2" max="2" width="10.375" style="1" customWidth="1"/>
    <col min="3" max="3" width="14.375" style="1" customWidth="1"/>
    <col min="4" max="6" width="10.75" style="1" customWidth="1"/>
    <col min="7" max="8" width="12" style="1" customWidth="1"/>
    <col min="9" max="9" width="7" style="1" customWidth="1"/>
    <col min="10" max="10" width="5.25" style="1" customWidth="1"/>
    <col min="11" max="27" width="7" style="1" customWidth="1"/>
    <col min="28" max="248" width="8.625" style="1" customWidth="1"/>
    <col min="249" max="255" width="10.625" style="1"/>
    <col min="256" max="256" width="12" style="1" customWidth="1"/>
    <col min="257" max="504" width="8.625" style="1" customWidth="1"/>
    <col min="505" max="511" width="10.625" style="1"/>
    <col min="512" max="512" width="12" style="1" customWidth="1"/>
    <col min="513" max="760" width="8.625" style="1" customWidth="1"/>
    <col min="761" max="767" width="10.625" style="1"/>
    <col min="768" max="768" width="12" style="1" customWidth="1"/>
    <col min="769" max="1016" width="8.625" style="1" customWidth="1"/>
    <col min="1017" max="1023" width="10.625" style="1"/>
    <col min="1024" max="1024" width="12" style="1" customWidth="1"/>
    <col min="1025" max="1272" width="8.625" style="1" customWidth="1"/>
    <col min="1273" max="1279" width="10.625" style="1"/>
    <col min="1280" max="1280" width="12" style="1" customWidth="1"/>
    <col min="1281" max="1528" width="8.625" style="1" customWidth="1"/>
    <col min="1529" max="1535" width="10.625" style="1"/>
    <col min="1536" max="1536" width="12" style="1" customWidth="1"/>
    <col min="1537" max="1784" width="8.625" style="1" customWidth="1"/>
    <col min="1785" max="1791" width="10.625" style="1"/>
    <col min="1792" max="1792" width="12" style="1" customWidth="1"/>
    <col min="1793" max="2040" width="8.625" style="1" customWidth="1"/>
    <col min="2041" max="2047" width="10.625" style="1"/>
    <col min="2048" max="2048" width="12" style="1" customWidth="1"/>
    <col min="2049" max="2296" width="8.625" style="1" customWidth="1"/>
    <col min="2297" max="2303" width="10.625" style="1"/>
    <col min="2304" max="2304" width="12" style="1" customWidth="1"/>
    <col min="2305" max="2552" width="8.625" style="1" customWidth="1"/>
    <col min="2553" max="2559" width="10.625" style="1"/>
    <col min="2560" max="2560" width="12" style="1" customWidth="1"/>
    <col min="2561" max="2808" width="8.625" style="1" customWidth="1"/>
    <col min="2809" max="2815" width="10.625" style="1"/>
    <col min="2816" max="2816" width="12" style="1" customWidth="1"/>
    <col min="2817" max="3064" width="8.625" style="1" customWidth="1"/>
    <col min="3065" max="3071" width="10.625" style="1"/>
    <col min="3072" max="3072" width="12" style="1" customWidth="1"/>
    <col min="3073" max="3320" width="8.625" style="1" customWidth="1"/>
    <col min="3321" max="3327" width="10.625" style="1"/>
    <col min="3328" max="3328" width="12" style="1" customWidth="1"/>
    <col min="3329" max="3576" width="8.625" style="1" customWidth="1"/>
    <col min="3577" max="3583" width="10.625" style="1"/>
    <col min="3584" max="3584" width="12" style="1" customWidth="1"/>
    <col min="3585" max="3832" width="8.625" style="1" customWidth="1"/>
    <col min="3833" max="3839" width="10.625" style="1"/>
    <col min="3840" max="3840" width="12" style="1" customWidth="1"/>
    <col min="3841" max="4088" width="8.625" style="1" customWidth="1"/>
    <col min="4089" max="4095" width="10.625" style="1"/>
    <col min="4096" max="4096" width="12" style="1" customWidth="1"/>
    <col min="4097" max="4344" width="8.625" style="1" customWidth="1"/>
    <col min="4345" max="4351" width="10.625" style="1"/>
    <col min="4352" max="4352" width="12" style="1" customWidth="1"/>
    <col min="4353" max="4600" width="8.625" style="1" customWidth="1"/>
    <col min="4601" max="4607" width="10.625" style="1"/>
    <col min="4608" max="4608" width="12" style="1" customWidth="1"/>
    <col min="4609" max="4856" width="8.625" style="1" customWidth="1"/>
    <col min="4857" max="4863" width="10.625" style="1"/>
    <col min="4864" max="4864" width="12" style="1" customWidth="1"/>
    <col min="4865" max="5112" width="8.625" style="1" customWidth="1"/>
    <col min="5113" max="5119" width="10.625" style="1"/>
    <col min="5120" max="5120" width="12" style="1" customWidth="1"/>
    <col min="5121" max="5368" width="8.625" style="1" customWidth="1"/>
    <col min="5369" max="5375" width="10.625" style="1"/>
    <col min="5376" max="5376" width="12" style="1" customWidth="1"/>
    <col min="5377" max="5624" width="8.625" style="1" customWidth="1"/>
    <col min="5625" max="5631" width="10.625" style="1"/>
    <col min="5632" max="5632" width="12" style="1" customWidth="1"/>
    <col min="5633" max="5880" width="8.625" style="1" customWidth="1"/>
    <col min="5881" max="5887" width="10.625" style="1"/>
    <col min="5888" max="5888" width="12" style="1" customWidth="1"/>
    <col min="5889" max="6136" width="8.625" style="1" customWidth="1"/>
    <col min="6137" max="6143" width="10.625" style="1"/>
    <col min="6144" max="6144" width="12" style="1" customWidth="1"/>
    <col min="6145" max="6392" width="8.625" style="1" customWidth="1"/>
    <col min="6393" max="6399" width="10.625" style="1"/>
    <col min="6400" max="6400" width="12" style="1" customWidth="1"/>
    <col min="6401" max="6648" width="8.625" style="1" customWidth="1"/>
    <col min="6649" max="6655" width="10.625" style="1"/>
    <col min="6656" max="6656" width="12" style="1" customWidth="1"/>
    <col min="6657" max="6904" width="8.625" style="1" customWidth="1"/>
    <col min="6905" max="6911" width="10.625" style="1"/>
    <col min="6912" max="6912" width="12" style="1" customWidth="1"/>
    <col min="6913" max="7160" width="8.625" style="1" customWidth="1"/>
    <col min="7161" max="7167" width="10.625" style="1"/>
    <col min="7168" max="7168" width="12" style="1" customWidth="1"/>
    <col min="7169" max="7416" width="8.625" style="1" customWidth="1"/>
    <col min="7417" max="7423" width="10.625" style="1"/>
    <col min="7424" max="7424" width="12" style="1" customWidth="1"/>
    <col min="7425" max="7672" width="8.625" style="1" customWidth="1"/>
    <col min="7673" max="7679" width="10.625" style="1"/>
    <col min="7680" max="7680" width="12" style="1" customWidth="1"/>
    <col min="7681" max="7928" width="8.625" style="1" customWidth="1"/>
    <col min="7929" max="7935" width="10.625" style="1"/>
    <col min="7936" max="7936" width="12" style="1" customWidth="1"/>
    <col min="7937" max="8184" width="8.625" style="1" customWidth="1"/>
    <col min="8185" max="8191" width="10.625" style="1"/>
    <col min="8192" max="8192" width="12" style="1" customWidth="1"/>
    <col min="8193" max="8440" width="8.625" style="1" customWidth="1"/>
    <col min="8441" max="8447" width="10.625" style="1"/>
    <col min="8448" max="8448" width="12" style="1" customWidth="1"/>
    <col min="8449" max="8696" width="8.625" style="1" customWidth="1"/>
    <col min="8697" max="8703" width="10.625" style="1"/>
    <col min="8704" max="8704" width="12" style="1" customWidth="1"/>
    <col min="8705" max="8952" width="8.625" style="1" customWidth="1"/>
    <col min="8953" max="8959" width="10.625" style="1"/>
    <col min="8960" max="8960" width="12" style="1" customWidth="1"/>
    <col min="8961" max="9208" width="8.625" style="1" customWidth="1"/>
    <col min="9209" max="9215" width="10.625" style="1"/>
    <col min="9216" max="9216" width="12" style="1" customWidth="1"/>
    <col min="9217" max="9464" width="8.625" style="1" customWidth="1"/>
    <col min="9465" max="9471" width="10.625" style="1"/>
    <col min="9472" max="9472" width="12" style="1" customWidth="1"/>
    <col min="9473" max="9720" width="8.625" style="1" customWidth="1"/>
    <col min="9721" max="9727" width="10.625" style="1"/>
    <col min="9728" max="9728" width="12" style="1" customWidth="1"/>
    <col min="9729" max="9976" width="8.625" style="1" customWidth="1"/>
    <col min="9977" max="9983" width="10.625" style="1"/>
    <col min="9984" max="9984" width="12" style="1" customWidth="1"/>
    <col min="9985" max="10232" width="8.625" style="1" customWidth="1"/>
    <col min="10233" max="10239" width="10.625" style="1"/>
    <col min="10240" max="10240" width="12" style="1" customWidth="1"/>
    <col min="10241" max="10488" width="8.625" style="1" customWidth="1"/>
    <col min="10489" max="10495" width="10.625" style="1"/>
    <col min="10496" max="10496" width="12" style="1" customWidth="1"/>
    <col min="10497" max="10744" width="8.625" style="1" customWidth="1"/>
    <col min="10745" max="10751" width="10.625" style="1"/>
    <col min="10752" max="10752" width="12" style="1" customWidth="1"/>
    <col min="10753" max="11000" width="8.625" style="1" customWidth="1"/>
    <col min="11001" max="11007" width="10.625" style="1"/>
    <col min="11008" max="11008" width="12" style="1" customWidth="1"/>
    <col min="11009" max="11256" width="8.625" style="1" customWidth="1"/>
    <col min="11257" max="11263" width="10.625" style="1"/>
    <col min="11264" max="11264" width="12" style="1" customWidth="1"/>
    <col min="11265" max="11512" width="8.625" style="1" customWidth="1"/>
    <col min="11513" max="11519" width="10.625" style="1"/>
    <col min="11520" max="11520" width="12" style="1" customWidth="1"/>
    <col min="11521" max="11768" width="8.625" style="1" customWidth="1"/>
    <col min="11769" max="11775" width="10.625" style="1"/>
    <col min="11776" max="11776" width="12" style="1" customWidth="1"/>
    <col min="11777" max="12024" width="8.625" style="1" customWidth="1"/>
    <col min="12025" max="12031" width="10.625" style="1"/>
    <col min="12032" max="12032" width="12" style="1" customWidth="1"/>
    <col min="12033" max="12280" width="8.625" style="1" customWidth="1"/>
    <col min="12281" max="12287" width="10.625" style="1"/>
    <col min="12288" max="12288" width="12" style="1" customWidth="1"/>
    <col min="12289" max="12536" width="8.625" style="1" customWidth="1"/>
    <col min="12537" max="12543" width="10.625" style="1"/>
    <col min="12544" max="12544" width="12" style="1" customWidth="1"/>
    <col min="12545" max="12792" width="8.625" style="1" customWidth="1"/>
    <col min="12793" max="12799" width="10.625" style="1"/>
    <col min="12800" max="12800" width="12" style="1" customWidth="1"/>
    <col min="12801" max="13048" width="8.625" style="1" customWidth="1"/>
    <col min="13049" max="13055" width="10.625" style="1"/>
    <col min="13056" max="13056" width="12" style="1" customWidth="1"/>
    <col min="13057" max="13304" width="8.625" style="1" customWidth="1"/>
    <col min="13305" max="13311" width="10.625" style="1"/>
    <col min="13312" max="13312" width="12" style="1" customWidth="1"/>
    <col min="13313" max="13560" width="8.625" style="1" customWidth="1"/>
    <col min="13561" max="13567" width="10.625" style="1"/>
    <col min="13568" max="13568" width="12" style="1" customWidth="1"/>
    <col min="13569" max="13816" width="8.625" style="1" customWidth="1"/>
    <col min="13817" max="13823" width="10.625" style="1"/>
    <col min="13824" max="13824" width="12" style="1" customWidth="1"/>
    <col min="13825" max="14072" width="8.625" style="1" customWidth="1"/>
    <col min="14073" max="14079" width="10.625" style="1"/>
    <col min="14080" max="14080" width="12" style="1" customWidth="1"/>
    <col min="14081" max="14328" width="8.625" style="1" customWidth="1"/>
    <col min="14329" max="14335" width="10.625" style="1"/>
    <col min="14336" max="14336" width="12" style="1" customWidth="1"/>
    <col min="14337" max="14584" width="8.625" style="1" customWidth="1"/>
    <col min="14585" max="14591" width="10.625" style="1"/>
    <col min="14592" max="14592" width="12" style="1" customWidth="1"/>
    <col min="14593" max="14840" width="8.625" style="1" customWidth="1"/>
    <col min="14841" max="14847" width="10.625" style="1"/>
    <col min="14848" max="14848" width="12" style="1" customWidth="1"/>
    <col min="14849" max="15096" width="8.625" style="1" customWidth="1"/>
    <col min="15097" max="15103" width="10.625" style="1"/>
    <col min="15104" max="15104" width="12" style="1" customWidth="1"/>
    <col min="15105" max="15352" width="8.625" style="1" customWidth="1"/>
    <col min="15353" max="15359" width="10.625" style="1"/>
    <col min="15360" max="15360" width="12" style="1" customWidth="1"/>
    <col min="15361" max="15608" width="8.625" style="1" customWidth="1"/>
    <col min="15609" max="15615" width="10.625" style="1"/>
    <col min="15616" max="15616" width="12" style="1" customWidth="1"/>
    <col min="15617" max="15864" width="8.625" style="1" customWidth="1"/>
    <col min="15865" max="15871" width="10.625" style="1"/>
    <col min="15872" max="15872" width="12" style="1" customWidth="1"/>
    <col min="15873" max="16120" width="8.625" style="1" customWidth="1"/>
    <col min="16121" max="16127" width="10.625" style="1"/>
    <col min="16128" max="16128" width="12" style="1" customWidth="1"/>
    <col min="16129" max="16376" width="8.625" style="1" customWidth="1"/>
    <col min="16377" max="16384" width="10.625" style="1"/>
  </cols>
  <sheetData>
    <row r="1" spans="1:11" ht="24" customHeight="1">
      <c r="A1" s="136" t="s">
        <v>65</v>
      </c>
      <c r="B1" s="136"/>
      <c r="C1" s="136"/>
      <c r="D1" s="136"/>
      <c r="E1" s="136"/>
      <c r="F1" s="136"/>
      <c r="G1" s="136"/>
      <c r="H1" s="136"/>
    </row>
    <row r="2" spans="1:11" ht="24.75" customHeight="1" thickBot="1">
      <c r="A2" s="54"/>
      <c r="B2" s="54"/>
      <c r="C2" s="54"/>
      <c r="D2" s="54"/>
      <c r="E2" s="54"/>
      <c r="F2" s="54"/>
      <c r="G2" s="54"/>
      <c r="H2" s="54"/>
      <c r="I2" s="242" t="s">
        <v>195</v>
      </c>
    </row>
    <row r="3" spans="1:11" ht="17.25" customHeight="1" thickTop="1">
      <c r="A3" s="211" t="s">
        <v>50</v>
      </c>
      <c r="B3" s="212" t="s">
        <v>5</v>
      </c>
      <c r="C3" s="213" t="s">
        <v>32</v>
      </c>
      <c r="D3" s="214" t="s">
        <v>201</v>
      </c>
      <c r="E3" s="215"/>
      <c r="F3" s="216"/>
      <c r="G3" s="217" t="s">
        <v>191</v>
      </c>
      <c r="H3" s="218" t="s">
        <v>33</v>
      </c>
      <c r="I3" s="219" t="s">
        <v>197</v>
      </c>
    </row>
    <row r="4" spans="1:11" ht="17.25" customHeight="1">
      <c r="A4" s="220"/>
      <c r="B4" s="221"/>
      <c r="C4" s="222"/>
      <c r="D4" s="218" t="s">
        <v>2</v>
      </c>
      <c r="E4" s="218" t="s">
        <v>21</v>
      </c>
      <c r="F4" s="218" t="s">
        <v>23</v>
      </c>
      <c r="G4" s="218" t="s">
        <v>38</v>
      </c>
      <c r="H4" s="218" t="s">
        <v>198</v>
      </c>
      <c r="I4" s="223" t="s">
        <v>198</v>
      </c>
    </row>
    <row r="5" spans="1:11" ht="23.25" customHeight="1">
      <c r="A5" s="243" t="s">
        <v>19</v>
      </c>
      <c r="B5" s="244">
        <f>SUM(B6:B7)</f>
        <v>26</v>
      </c>
      <c r="C5" s="245">
        <f>D5/B5</f>
        <v>25.653846153846153</v>
      </c>
      <c r="D5" s="246">
        <f t="shared" ref="D5:H5" si="0">SUM(D6:D7)</f>
        <v>667</v>
      </c>
      <c r="E5" s="246">
        <f t="shared" si="0"/>
        <v>324</v>
      </c>
      <c r="F5" s="246">
        <f t="shared" si="0"/>
        <v>343</v>
      </c>
      <c r="G5" s="246">
        <f t="shared" si="0"/>
        <v>55</v>
      </c>
      <c r="H5" s="246">
        <f t="shared" si="0"/>
        <v>2</v>
      </c>
      <c r="I5" s="247" t="s">
        <v>202</v>
      </c>
    </row>
    <row r="6" spans="1:11" ht="23.25" customHeight="1">
      <c r="A6" s="248" t="s">
        <v>66</v>
      </c>
      <c r="B6" s="249">
        <v>15</v>
      </c>
      <c r="C6" s="250">
        <f t="shared" ref="C6:C7" si="1">D6/B6</f>
        <v>27.133333333333333</v>
      </c>
      <c r="D6" s="251">
        <f>E6+F6</f>
        <v>407</v>
      </c>
      <c r="E6" s="252">
        <v>200</v>
      </c>
      <c r="F6" s="252">
        <v>207</v>
      </c>
      <c r="G6" s="252">
        <v>31</v>
      </c>
      <c r="H6" s="252">
        <v>1</v>
      </c>
      <c r="I6" s="253" t="s">
        <v>202</v>
      </c>
    </row>
    <row r="7" spans="1:11" ht="23.25" customHeight="1">
      <c r="A7" s="248" t="s">
        <v>14</v>
      </c>
      <c r="B7" s="249">
        <v>11</v>
      </c>
      <c r="C7" s="250">
        <f t="shared" si="1"/>
        <v>23.636363636363637</v>
      </c>
      <c r="D7" s="251">
        <f>E7+F7</f>
        <v>260</v>
      </c>
      <c r="E7" s="252">
        <v>124</v>
      </c>
      <c r="F7" s="252">
        <v>136</v>
      </c>
      <c r="G7" s="252">
        <v>24</v>
      </c>
      <c r="H7" s="252">
        <v>1</v>
      </c>
      <c r="I7" s="254" t="s">
        <v>202</v>
      </c>
    </row>
    <row r="8" spans="1:11" ht="7.5" customHeight="1">
      <c r="A8" s="255"/>
      <c r="B8" s="256"/>
      <c r="C8" s="257"/>
      <c r="D8" s="258"/>
      <c r="E8" s="257"/>
      <c r="F8" s="257"/>
      <c r="G8" s="257"/>
      <c r="H8" s="256"/>
      <c r="I8" s="259"/>
      <c r="K8" s="11"/>
    </row>
    <row r="9" spans="1:11" ht="20.25" customHeight="1">
      <c r="A9" s="238"/>
      <c r="B9" s="238"/>
      <c r="C9" s="238"/>
      <c r="D9" s="260"/>
      <c r="E9" s="260"/>
      <c r="F9" s="260"/>
      <c r="G9" s="238"/>
      <c r="H9" s="261"/>
      <c r="I9" s="262" t="s">
        <v>200</v>
      </c>
    </row>
    <row r="10" spans="1:11" ht="17.25" customHeight="1"/>
    <row r="11" spans="1:11" ht="17.25" customHeight="1"/>
    <row r="12" spans="1:11" ht="17.25" customHeight="1">
      <c r="A12" s="137"/>
      <c r="B12" s="139"/>
      <c r="C12" s="137"/>
      <c r="D12" s="137"/>
      <c r="E12" s="137"/>
      <c r="F12" s="137"/>
      <c r="G12" s="41"/>
      <c r="H12" s="41"/>
      <c r="I12" s="137"/>
    </row>
    <row r="13" spans="1:11" ht="17.25" customHeight="1">
      <c r="A13" s="137"/>
      <c r="B13" s="137"/>
      <c r="C13" s="137"/>
      <c r="D13" s="137"/>
      <c r="E13" s="137"/>
      <c r="F13" s="137"/>
      <c r="G13" s="137"/>
      <c r="H13" s="137"/>
      <c r="I13" s="137"/>
    </row>
    <row r="14" spans="1:11" ht="17.25" customHeight="1">
      <c r="A14" s="137"/>
      <c r="B14" s="137"/>
      <c r="C14" s="41"/>
      <c r="D14" s="41"/>
      <c r="E14" s="41"/>
      <c r="F14" s="41"/>
      <c r="G14" s="41"/>
      <c r="H14" s="41"/>
      <c r="I14" s="41"/>
    </row>
    <row r="15" spans="1:11" ht="17.25" customHeight="1">
      <c r="A15" s="42"/>
      <c r="B15" s="44"/>
      <c r="C15" s="44"/>
      <c r="D15" s="46"/>
      <c r="E15" s="44"/>
      <c r="F15" s="49"/>
      <c r="G15" s="50"/>
      <c r="H15" s="50"/>
      <c r="I15" s="49"/>
    </row>
    <row r="16" spans="1:11" ht="17.25" customHeight="1">
      <c r="A16" s="42"/>
      <c r="B16" s="44"/>
      <c r="C16" s="44"/>
      <c r="D16" s="46"/>
      <c r="E16" s="44"/>
      <c r="F16" s="49"/>
      <c r="G16" s="50"/>
      <c r="H16" s="50"/>
      <c r="I16" s="49"/>
    </row>
    <row r="17" spans="1:9" ht="17.25" customHeight="1">
      <c r="A17" s="42"/>
      <c r="B17" s="44"/>
      <c r="C17" s="44"/>
      <c r="D17" s="46"/>
      <c r="E17" s="44"/>
      <c r="F17" s="49"/>
      <c r="G17" s="50"/>
      <c r="H17" s="50"/>
      <c r="I17" s="49"/>
    </row>
    <row r="18" spans="1:9" ht="17.25" customHeight="1">
      <c r="A18" s="42"/>
      <c r="B18" s="44"/>
      <c r="C18" s="44"/>
      <c r="D18" s="46"/>
      <c r="E18" s="44"/>
      <c r="F18" s="49"/>
      <c r="G18" s="50"/>
      <c r="H18" s="50"/>
      <c r="I18" s="49"/>
    </row>
    <row r="19" spans="1:9" ht="17.25" customHeight="1">
      <c r="A19" s="42"/>
      <c r="B19" s="44"/>
      <c r="C19" s="44"/>
      <c r="D19" s="46"/>
      <c r="E19" s="44"/>
      <c r="F19" s="49"/>
      <c r="G19" s="50"/>
      <c r="H19" s="50"/>
      <c r="I19" s="49"/>
    </row>
    <row r="20" spans="1:9" ht="17.25" customHeight="1">
      <c r="A20" s="43"/>
      <c r="B20" s="45"/>
      <c r="C20" s="45"/>
      <c r="D20" s="47"/>
      <c r="E20" s="48"/>
      <c r="F20" s="47"/>
      <c r="G20" s="47"/>
      <c r="H20" s="47"/>
      <c r="I20" s="47"/>
    </row>
    <row r="21" spans="1:9" ht="17.25" customHeight="1">
      <c r="A21" s="30"/>
      <c r="B21" s="30"/>
      <c r="C21" s="30"/>
      <c r="D21" s="30"/>
      <c r="E21" s="30"/>
      <c r="F21" s="30"/>
      <c r="G21" s="30"/>
      <c r="H21" s="30"/>
      <c r="I21" s="48"/>
    </row>
    <row r="22" spans="1:9" ht="17.25" customHeight="1"/>
    <row r="23" spans="1:9" ht="17.25" customHeight="1"/>
    <row r="24" spans="1:9" ht="17.25" customHeight="1"/>
    <row r="25" spans="1:9" ht="17.25" customHeight="1"/>
    <row r="26" spans="1:9" ht="17.25" customHeight="1"/>
    <row r="27" spans="1:9" ht="17.25" customHeight="1"/>
    <row r="28" spans="1:9" ht="17.25" customHeight="1"/>
    <row r="29" spans="1:9" ht="17.25" customHeight="1"/>
    <row r="30" spans="1:9" ht="17.25" customHeight="1"/>
    <row r="31" spans="1:9" ht="17.25" customHeight="1"/>
    <row r="32" spans="1:9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</sheetData>
  <mergeCells count="11">
    <mergeCell ref="I12:I13"/>
    <mergeCell ref="A1:H1"/>
    <mergeCell ref="D3:F3"/>
    <mergeCell ref="G13:H13"/>
    <mergeCell ref="A3:A4"/>
    <mergeCell ref="B3:B4"/>
    <mergeCell ref="C3:C4"/>
    <mergeCell ref="A12:A14"/>
    <mergeCell ref="B12:B14"/>
    <mergeCell ref="C12:D13"/>
    <mergeCell ref="E12:F13"/>
  </mergeCells>
  <phoneticPr fontId="7"/>
  <printOptions horizontalCentered="1"/>
  <pageMargins left="0.25" right="0.25" top="0.75" bottom="0.75" header="0.3" footer="0.3"/>
  <pageSetup paperSize="9"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0"/>
  <sheetViews>
    <sheetView showGridLines="0" zoomScaleSheetLayoutView="85" workbookViewId="0">
      <selection activeCell="M5" sqref="M5"/>
    </sheetView>
  </sheetViews>
  <sheetFormatPr defaultColWidth="10.625" defaultRowHeight="14.25"/>
  <cols>
    <col min="1" max="1" width="15.625" style="1" customWidth="1"/>
    <col min="2" max="2" width="12" style="1" customWidth="1"/>
    <col min="3" max="8" width="9.5" style="1" customWidth="1"/>
    <col min="9" max="10" width="10.625" style="1" customWidth="1"/>
    <col min="11" max="250" width="8.625" style="1" customWidth="1"/>
    <col min="251" max="255" width="10.625" style="1"/>
    <col min="256" max="256" width="14.125" style="1" customWidth="1"/>
    <col min="257" max="257" width="8.25" style="1" customWidth="1"/>
    <col min="258" max="258" width="7.875" style="1" customWidth="1"/>
    <col min="259" max="266" width="7.375" style="1" customWidth="1"/>
    <col min="267" max="506" width="8.625" style="1" customWidth="1"/>
    <col min="507" max="511" width="10.625" style="1"/>
    <col min="512" max="512" width="14.125" style="1" customWidth="1"/>
    <col min="513" max="513" width="8.25" style="1" customWidth="1"/>
    <col min="514" max="514" width="7.875" style="1" customWidth="1"/>
    <col min="515" max="522" width="7.375" style="1" customWidth="1"/>
    <col min="523" max="762" width="8.625" style="1" customWidth="1"/>
    <col min="763" max="767" width="10.625" style="1"/>
    <col min="768" max="768" width="14.125" style="1" customWidth="1"/>
    <col min="769" max="769" width="8.25" style="1" customWidth="1"/>
    <col min="770" max="770" width="7.875" style="1" customWidth="1"/>
    <col min="771" max="778" width="7.375" style="1" customWidth="1"/>
    <col min="779" max="1018" width="8.625" style="1" customWidth="1"/>
    <col min="1019" max="1023" width="10.625" style="1"/>
    <col min="1024" max="1024" width="14.125" style="1" customWidth="1"/>
    <col min="1025" max="1025" width="8.25" style="1" customWidth="1"/>
    <col min="1026" max="1026" width="7.875" style="1" customWidth="1"/>
    <col min="1027" max="1034" width="7.375" style="1" customWidth="1"/>
    <col min="1035" max="1274" width="8.625" style="1" customWidth="1"/>
    <col min="1275" max="1279" width="10.625" style="1"/>
    <col min="1280" max="1280" width="14.125" style="1" customWidth="1"/>
    <col min="1281" max="1281" width="8.25" style="1" customWidth="1"/>
    <col min="1282" max="1282" width="7.875" style="1" customWidth="1"/>
    <col min="1283" max="1290" width="7.375" style="1" customWidth="1"/>
    <col min="1291" max="1530" width="8.625" style="1" customWidth="1"/>
    <col min="1531" max="1535" width="10.625" style="1"/>
    <col min="1536" max="1536" width="14.125" style="1" customWidth="1"/>
    <col min="1537" max="1537" width="8.25" style="1" customWidth="1"/>
    <col min="1538" max="1538" width="7.875" style="1" customWidth="1"/>
    <col min="1539" max="1546" width="7.375" style="1" customWidth="1"/>
    <col min="1547" max="1786" width="8.625" style="1" customWidth="1"/>
    <col min="1787" max="1791" width="10.625" style="1"/>
    <col min="1792" max="1792" width="14.125" style="1" customWidth="1"/>
    <col min="1793" max="1793" width="8.25" style="1" customWidth="1"/>
    <col min="1794" max="1794" width="7.875" style="1" customWidth="1"/>
    <col min="1795" max="1802" width="7.375" style="1" customWidth="1"/>
    <col min="1803" max="2042" width="8.625" style="1" customWidth="1"/>
    <col min="2043" max="2047" width="10.625" style="1"/>
    <col min="2048" max="2048" width="14.125" style="1" customWidth="1"/>
    <col min="2049" max="2049" width="8.25" style="1" customWidth="1"/>
    <col min="2050" max="2050" width="7.875" style="1" customWidth="1"/>
    <col min="2051" max="2058" width="7.375" style="1" customWidth="1"/>
    <col min="2059" max="2298" width="8.625" style="1" customWidth="1"/>
    <col min="2299" max="2303" width="10.625" style="1"/>
    <col min="2304" max="2304" width="14.125" style="1" customWidth="1"/>
    <col min="2305" max="2305" width="8.25" style="1" customWidth="1"/>
    <col min="2306" max="2306" width="7.875" style="1" customWidth="1"/>
    <col min="2307" max="2314" width="7.375" style="1" customWidth="1"/>
    <col min="2315" max="2554" width="8.625" style="1" customWidth="1"/>
    <col min="2555" max="2559" width="10.625" style="1"/>
    <col min="2560" max="2560" width="14.125" style="1" customWidth="1"/>
    <col min="2561" max="2561" width="8.25" style="1" customWidth="1"/>
    <col min="2562" max="2562" width="7.875" style="1" customWidth="1"/>
    <col min="2563" max="2570" width="7.375" style="1" customWidth="1"/>
    <col min="2571" max="2810" width="8.625" style="1" customWidth="1"/>
    <col min="2811" max="2815" width="10.625" style="1"/>
    <col min="2816" max="2816" width="14.125" style="1" customWidth="1"/>
    <col min="2817" max="2817" width="8.25" style="1" customWidth="1"/>
    <col min="2818" max="2818" width="7.875" style="1" customWidth="1"/>
    <col min="2819" max="2826" width="7.375" style="1" customWidth="1"/>
    <col min="2827" max="3066" width="8.625" style="1" customWidth="1"/>
    <col min="3067" max="3071" width="10.625" style="1"/>
    <col min="3072" max="3072" width="14.125" style="1" customWidth="1"/>
    <col min="3073" max="3073" width="8.25" style="1" customWidth="1"/>
    <col min="3074" max="3074" width="7.875" style="1" customWidth="1"/>
    <col min="3075" max="3082" width="7.375" style="1" customWidth="1"/>
    <col min="3083" max="3322" width="8.625" style="1" customWidth="1"/>
    <col min="3323" max="3327" width="10.625" style="1"/>
    <col min="3328" max="3328" width="14.125" style="1" customWidth="1"/>
    <col min="3329" max="3329" width="8.25" style="1" customWidth="1"/>
    <col min="3330" max="3330" width="7.875" style="1" customWidth="1"/>
    <col min="3331" max="3338" width="7.375" style="1" customWidth="1"/>
    <col min="3339" max="3578" width="8.625" style="1" customWidth="1"/>
    <col min="3579" max="3583" width="10.625" style="1"/>
    <col min="3584" max="3584" width="14.125" style="1" customWidth="1"/>
    <col min="3585" max="3585" width="8.25" style="1" customWidth="1"/>
    <col min="3586" max="3586" width="7.875" style="1" customWidth="1"/>
    <col min="3587" max="3594" width="7.375" style="1" customWidth="1"/>
    <col min="3595" max="3834" width="8.625" style="1" customWidth="1"/>
    <col min="3835" max="3839" width="10.625" style="1"/>
    <col min="3840" max="3840" width="14.125" style="1" customWidth="1"/>
    <col min="3841" max="3841" width="8.25" style="1" customWidth="1"/>
    <col min="3842" max="3842" width="7.875" style="1" customWidth="1"/>
    <col min="3843" max="3850" width="7.375" style="1" customWidth="1"/>
    <col min="3851" max="4090" width="8.625" style="1" customWidth="1"/>
    <col min="4091" max="4095" width="10.625" style="1"/>
    <col min="4096" max="4096" width="14.125" style="1" customWidth="1"/>
    <col min="4097" max="4097" width="8.25" style="1" customWidth="1"/>
    <col min="4098" max="4098" width="7.875" style="1" customWidth="1"/>
    <col min="4099" max="4106" width="7.375" style="1" customWidth="1"/>
    <col min="4107" max="4346" width="8.625" style="1" customWidth="1"/>
    <col min="4347" max="4351" width="10.625" style="1"/>
    <col min="4352" max="4352" width="14.125" style="1" customWidth="1"/>
    <col min="4353" max="4353" width="8.25" style="1" customWidth="1"/>
    <col min="4354" max="4354" width="7.875" style="1" customWidth="1"/>
    <col min="4355" max="4362" width="7.375" style="1" customWidth="1"/>
    <col min="4363" max="4602" width="8.625" style="1" customWidth="1"/>
    <col min="4603" max="4607" width="10.625" style="1"/>
    <col min="4608" max="4608" width="14.125" style="1" customWidth="1"/>
    <col min="4609" max="4609" width="8.25" style="1" customWidth="1"/>
    <col min="4610" max="4610" width="7.875" style="1" customWidth="1"/>
    <col min="4611" max="4618" width="7.375" style="1" customWidth="1"/>
    <col min="4619" max="4858" width="8.625" style="1" customWidth="1"/>
    <col min="4859" max="4863" width="10.625" style="1"/>
    <col min="4864" max="4864" width="14.125" style="1" customWidth="1"/>
    <col min="4865" max="4865" width="8.25" style="1" customWidth="1"/>
    <col min="4866" max="4866" width="7.875" style="1" customWidth="1"/>
    <col min="4867" max="4874" width="7.375" style="1" customWidth="1"/>
    <col min="4875" max="5114" width="8.625" style="1" customWidth="1"/>
    <col min="5115" max="5119" width="10.625" style="1"/>
    <col min="5120" max="5120" width="14.125" style="1" customWidth="1"/>
    <col min="5121" max="5121" width="8.25" style="1" customWidth="1"/>
    <col min="5122" max="5122" width="7.875" style="1" customWidth="1"/>
    <col min="5123" max="5130" width="7.375" style="1" customWidth="1"/>
    <col min="5131" max="5370" width="8.625" style="1" customWidth="1"/>
    <col min="5371" max="5375" width="10.625" style="1"/>
    <col min="5376" max="5376" width="14.125" style="1" customWidth="1"/>
    <col min="5377" max="5377" width="8.25" style="1" customWidth="1"/>
    <col min="5378" max="5378" width="7.875" style="1" customWidth="1"/>
    <col min="5379" max="5386" width="7.375" style="1" customWidth="1"/>
    <col min="5387" max="5626" width="8.625" style="1" customWidth="1"/>
    <col min="5627" max="5631" width="10.625" style="1"/>
    <col min="5632" max="5632" width="14.125" style="1" customWidth="1"/>
    <col min="5633" max="5633" width="8.25" style="1" customWidth="1"/>
    <col min="5634" max="5634" width="7.875" style="1" customWidth="1"/>
    <col min="5635" max="5642" width="7.375" style="1" customWidth="1"/>
    <col min="5643" max="5882" width="8.625" style="1" customWidth="1"/>
    <col min="5883" max="5887" width="10.625" style="1"/>
    <col min="5888" max="5888" width="14.125" style="1" customWidth="1"/>
    <col min="5889" max="5889" width="8.25" style="1" customWidth="1"/>
    <col min="5890" max="5890" width="7.875" style="1" customWidth="1"/>
    <col min="5891" max="5898" width="7.375" style="1" customWidth="1"/>
    <col min="5899" max="6138" width="8.625" style="1" customWidth="1"/>
    <col min="6139" max="6143" width="10.625" style="1"/>
    <col min="6144" max="6144" width="14.125" style="1" customWidth="1"/>
    <col min="6145" max="6145" width="8.25" style="1" customWidth="1"/>
    <col min="6146" max="6146" width="7.875" style="1" customWidth="1"/>
    <col min="6147" max="6154" width="7.375" style="1" customWidth="1"/>
    <col min="6155" max="6394" width="8.625" style="1" customWidth="1"/>
    <col min="6395" max="6399" width="10.625" style="1"/>
    <col min="6400" max="6400" width="14.125" style="1" customWidth="1"/>
    <col min="6401" max="6401" width="8.25" style="1" customWidth="1"/>
    <col min="6402" max="6402" width="7.875" style="1" customWidth="1"/>
    <col min="6403" max="6410" width="7.375" style="1" customWidth="1"/>
    <col min="6411" max="6650" width="8.625" style="1" customWidth="1"/>
    <col min="6651" max="6655" width="10.625" style="1"/>
    <col min="6656" max="6656" width="14.125" style="1" customWidth="1"/>
    <col min="6657" max="6657" width="8.25" style="1" customWidth="1"/>
    <col min="6658" max="6658" width="7.875" style="1" customWidth="1"/>
    <col min="6659" max="6666" width="7.375" style="1" customWidth="1"/>
    <col min="6667" max="6906" width="8.625" style="1" customWidth="1"/>
    <col min="6907" max="6911" width="10.625" style="1"/>
    <col min="6912" max="6912" width="14.125" style="1" customWidth="1"/>
    <col min="6913" max="6913" width="8.25" style="1" customWidth="1"/>
    <col min="6914" max="6914" width="7.875" style="1" customWidth="1"/>
    <col min="6915" max="6922" width="7.375" style="1" customWidth="1"/>
    <col min="6923" max="7162" width="8.625" style="1" customWidth="1"/>
    <col min="7163" max="7167" width="10.625" style="1"/>
    <col min="7168" max="7168" width="14.125" style="1" customWidth="1"/>
    <col min="7169" max="7169" width="8.25" style="1" customWidth="1"/>
    <col min="7170" max="7170" width="7.875" style="1" customWidth="1"/>
    <col min="7171" max="7178" width="7.375" style="1" customWidth="1"/>
    <col min="7179" max="7418" width="8.625" style="1" customWidth="1"/>
    <col min="7419" max="7423" width="10.625" style="1"/>
    <col min="7424" max="7424" width="14.125" style="1" customWidth="1"/>
    <col min="7425" max="7425" width="8.25" style="1" customWidth="1"/>
    <col min="7426" max="7426" width="7.875" style="1" customWidth="1"/>
    <col min="7427" max="7434" width="7.375" style="1" customWidth="1"/>
    <col min="7435" max="7674" width="8.625" style="1" customWidth="1"/>
    <col min="7675" max="7679" width="10.625" style="1"/>
    <col min="7680" max="7680" width="14.125" style="1" customWidth="1"/>
    <col min="7681" max="7681" width="8.25" style="1" customWidth="1"/>
    <col min="7682" max="7682" width="7.875" style="1" customWidth="1"/>
    <col min="7683" max="7690" width="7.375" style="1" customWidth="1"/>
    <col min="7691" max="7930" width="8.625" style="1" customWidth="1"/>
    <col min="7931" max="7935" width="10.625" style="1"/>
    <col min="7936" max="7936" width="14.125" style="1" customWidth="1"/>
    <col min="7937" max="7937" width="8.25" style="1" customWidth="1"/>
    <col min="7938" max="7938" width="7.875" style="1" customWidth="1"/>
    <col min="7939" max="7946" width="7.375" style="1" customWidth="1"/>
    <col min="7947" max="8186" width="8.625" style="1" customWidth="1"/>
    <col min="8187" max="8191" width="10.625" style="1"/>
    <col min="8192" max="8192" width="14.125" style="1" customWidth="1"/>
    <col min="8193" max="8193" width="8.25" style="1" customWidth="1"/>
    <col min="8194" max="8194" width="7.875" style="1" customWidth="1"/>
    <col min="8195" max="8202" width="7.375" style="1" customWidth="1"/>
    <col min="8203" max="8442" width="8.625" style="1" customWidth="1"/>
    <col min="8443" max="8447" width="10.625" style="1"/>
    <col min="8448" max="8448" width="14.125" style="1" customWidth="1"/>
    <col min="8449" max="8449" width="8.25" style="1" customWidth="1"/>
    <col min="8450" max="8450" width="7.875" style="1" customWidth="1"/>
    <col min="8451" max="8458" width="7.375" style="1" customWidth="1"/>
    <col min="8459" max="8698" width="8.625" style="1" customWidth="1"/>
    <col min="8699" max="8703" width="10.625" style="1"/>
    <col min="8704" max="8704" width="14.125" style="1" customWidth="1"/>
    <col min="8705" max="8705" width="8.25" style="1" customWidth="1"/>
    <col min="8706" max="8706" width="7.875" style="1" customWidth="1"/>
    <col min="8707" max="8714" width="7.375" style="1" customWidth="1"/>
    <col min="8715" max="8954" width="8.625" style="1" customWidth="1"/>
    <col min="8955" max="8959" width="10.625" style="1"/>
    <col min="8960" max="8960" width="14.125" style="1" customWidth="1"/>
    <col min="8961" max="8961" width="8.25" style="1" customWidth="1"/>
    <col min="8962" max="8962" width="7.875" style="1" customWidth="1"/>
    <col min="8963" max="8970" width="7.375" style="1" customWidth="1"/>
    <col min="8971" max="9210" width="8.625" style="1" customWidth="1"/>
    <col min="9211" max="9215" width="10.625" style="1"/>
    <col min="9216" max="9216" width="14.125" style="1" customWidth="1"/>
    <col min="9217" max="9217" width="8.25" style="1" customWidth="1"/>
    <col min="9218" max="9218" width="7.875" style="1" customWidth="1"/>
    <col min="9219" max="9226" width="7.375" style="1" customWidth="1"/>
    <col min="9227" max="9466" width="8.625" style="1" customWidth="1"/>
    <col min="9467" max="9471" width="10.625" style="1"/>
    <col min="9472" max="9472" width="14.125" style="1" customWidth="1"/>
    <col min="9473" max="9473" width="8.25" style="1" customWidth="1"/>
    <col min="9474" max="9474" width="7.875" style="1" customWidth="1"/>
    <col min="9475" max="9482" width="7.375" style="1" customWidth="1"/>
    <col min="9483" max="9722" width="8.625" style="1" customWidth="1"/>
    <col min="9723" max="9727" width="10.625" style="1"/>
    <col min="9728" max="9728" width="14.125" style="1" customWidth="1"/>
    <col min="9729" max="9729" width="8.25" style="1" customWidth="1"/>
    <col min="9730" max="9730" width="7.875" style="1" customWidth="1"/>
    <col min="9731" max="9738" width="7.375" style="1" customWidth="1"/>
    <col min="9739" max="9978" width="8.625" style="1" customWidth="1"/>
    <col min="9979" max="9983" width="10.625" style="1"/>
    <col min="9984" max="9984" width="14.125" style="1" customWidth="1"/>
    <col min="9985" max="9985" width="8.25" style="1" customWidth="1"/>
    <col min="9986" max="9986" width="7.875" style="1" customWidth="1"/>
    <col min="9987" max="9994" width="7.375" style="1" customWidth="1"/>
    <col min="9995" max="10234" width="8.625" style="1" customWidth="1"/>
    <col min="10235" max="10239" width="10.625" style="1"/>
    <col min="10240" max="10240" width="14.125" style="1" customWidth="1"/>
    <col min="10241" max="10241" width="8.25" style="1" customWidth="1"/>
    <col min="10242" max="10242" width="7.875" style="1" customWidth="1"/>
    <col min="10243" max="10250" width="7.375" style="1" customWidth="1"/>
    <col min="10251" max="10490" width="8.625" style="1" customWidth="1"/>
    <col min="10491" max="10495" width="10.625" style="1"/>
    <col min="10496" max="10496" width="14.125" style="1" customWidth="1"/>
    <col min="10497" max="10497" width="8.25" style="1" customWidth="1"/>
    <col min="10498" max="10498" width="7.875" style="1" customWidth="1"/>
    <col min="10499" max="10506" width="7.375" style="1" customWidth="1"/>
    <col min="10507" max="10746" width="8.625" style="1" customWidth="1"/>
    <col min="10747" max="10751" width="10.625" style="1"/>
    <col min="10752" max="10752" width="14.125" style="1" customWidth="1"/>
    <col min="10753" max="10753" width="8.25" style="1" customWidth="1"/>
    <col min="10754" max="10754" width="7.875" style="1" customWidth="1"/>
    <col min="10755" max="10762" width="7.375" style="1" customWidth="1"/>
    <col min="10763" max="11002" width="8.625" style="1" customWidth="1"/>
    <col min="11003" max="11007" width="10.625" style="1"/>
    <col min="11008" max="11008" width="14.125" style="1" customWidth="1"/>
    <col min="11009" max="11009" width="8.25" style="1" customWidth="1"/>
    <col min="11010" max="11010" width="7.875" style="1" customWidth="1"/>
    <col min="11011" max="11018" width="7.375" style="1" customWidth="1"/>
    <col min="11019" max="11258" width="8.625" style="1" customWidth="1"/>
    <col min="11259" max="11263" width="10.625" style="1"/>
    <col min="11264" max="11264" width="14.125" style="1" customWidth="1"/>
    <col min="11265" max="11265" width="8.25" style="1" customWidth="1"/>
    <col min="11266" max="11266" width="7.875" style="1" customWidth="1"/>
    <col min="11267" max="11274" width="7.375" style="1" customWidth="1"/>
    <col min="11275" max="11514" width="8.625" style="1" customWidth="1"/>
    <col min="11515" max="11519" width="10.625" style="1"/>
    <col min="11520" max="11520" width="14.125" style="1" customWidth="1"/>
    <col min="11521" max="11521" width="8.25" style="1" customWidth="1"/>
    <col min="11522" max="11522" width="7.875" style="1" customWidth="1"/>
    <col min="11523" max="11530" width="7.375" style="1" customWidth="1"/>
    <col min="11531" max="11770" width="8.625" style="1" customWidth="1"/>
    <col min="11771" max="11775" width="10.625" style="1"/>
    <col min="11776" max="11776" width="14.125" style="1" customWidth="1"/>
    <col min="11777" max="11777" width="8.25" style="1" customWidth="1"/>
    <col min="11778" max="11778" width="7.875" style="1" customWidth="1"/>
    <col min="11779" max="11786" width="7.375" style="1" customWidth="1"/>
    <col min="11787" max="12026" width="8.625" style="1" customWidth="1"/>
    <col min="12027" max="12031" width="10.625" style="1"/>
    <col min="12032" max="12032" width="14.125" style="1" customWidth="1"/>
    <col min="12033" max="12033" width="8.25" style="1" customWidth="1"/>
    <col min="12034" max="12034" width="7.875" style="1" customWidth="1"/>
    <col min="12035" max="12042" width="7.375" style="1" customWidth="1"/>
    <col min="12043" max="12282" width="8.625" style="1" customWidth="1"/>
    <col min="12283" max="12287" width="10.625" style="1"/>
    <col min="12288" max="12288" width="14.125" style="1" customWidth="1"/>
    <col min="12289" max="12289" width="8.25" style="1" customWidth="1"/>
    <col min="12290" max="12290" width="7.875" style="1" customWidth="1"/>
    <col min="12291" max="12298" width="7.375" style="1" customWidth="1"/>
    <col min="12299" max="12538" width="8.625" style="1" customWidth="1"/>
    <col min="12539" max="12543" width="10.625" style="1"/>
    <col min="12544" max="12544" width="14.125" style="1" customWidth="1"/>
    <col min="12545" max="12545" width="8.25" style="1" customWidth="1"/>
    <col min="12546" max="12546" width="7.875" style="1" customWidth="1"/>
    <col min="12547" max="12554" width="7.375" style="1" customWidth="1"/>
    <col min="12555" max="12794" width="8.625" style="1" customWidth="1"/>
    <col min="12795" max="12799" width="10.625" style="1"/>
    <col min="12800" max="12800" width="14.125" style="1" customWidth="1"/>
    <col min="12801" max="12801" width="8.25" style="1" customWidth="1"/>
    <col min="12802" max="12802" width="7.875" style="1" customWidth="1"/>
    <col min="12803" max="12810" width="7.375" style="1" customWidth="1"/>
    <col min="12811" max="13050" width="8.625" style="1" customWidth="1"/>
    <col min="13051" max="13055" width="10.625" style="1"/>
    <col min="13056" max="13056" width="14.125" style="1" customWidth="1"/>
    <col min="13057" max="13057" width="8.25" style="1" customWidth="1"/>
    <col min="13058" max="13058" width="7.875" style="1" customWidth="1"/>
    <col min="13059" max="13066" width="7.375" style="1" customWidth="1"/>
    <col min="13067" max="13306" width="8.625" style="1" customWidth="1"/>
    <col min="13307" max="13311" width="10.625" style="1"/>
    <col min="13312" max="13312" width="14.125" style="1" customWidth="1"/>
    <col min="13313" max="13313" width="8.25" style="1" customWidth="1"/>
    <col min="13314" max="13314" width="7.875" style="1" customWidth="1"/>
    <col min="13315" max="13322" width="7.375" style="1" customWidth="1"/>
    <col min="13323" max="13562" width="8.625" style="1" customWidth="1"/>
    <col min="13563" max="13567" width="10.625" style="1"/>
    <col min="13568" max="13568" width="14.125" style="1" customWidth="1"/>
    <col min="13569" max="13569" width="8.25" style="1" customWidth="1"/>
    <col min="13570" max="13570" width="7.875" style="1" customWidth="1"/>
    <col min="13571" max="13578" width="7.375" style="1" customWidth="1"/>
    <col min="13579" max="13818" width="8.625" style="1" customWidth="1"/>
    <col min="13819" max="13823" width="10.625" style="1"/>
    <col min="13824" max="13824" width="14.125" style="1" customWidth="1"/>
    <col min="13825" max="13825" width="8.25" style="1" customWidth="1"/>
    <col min="13826" max="13826" width="7.875" style="1" customWidth="1"/>
    <col min="13827" max="13834" width="7.375" style="1" customWidth="1"/>
    <col min="13835" max="14074" width="8.625" style="1" customWidth="1"/>
    <col min="14075" max="14079" width="10.625" style="1"/>
    <col min="14080" max="14080" width="14.125" style="1" customWidth="1"/>
    <col min="14081" max="14081" width="8.25" style="1" customWidth="1"/>
    <col min="14082" max="14082" width="7.875" style="1" customWidth="1"/>
    <col min="14083" max="14090" width="7.375" style="1" customWidth="1"/>
    <col min="14091" max="14330" width="8.625" style="1" customWidth="1"/>
    <col min="14331" max="14335" width="10.625" style="1"/>
    <col min="14336" max="14336" width="14.125" style="1" customWidth="1"/>
    <col min="14337" max="14337" width="8.25" style="1" customWidth="1"/>
    <col min="14338" max="14338" width="7.875" style="1" customWidth="1"/>
    <col min="14339" max="14346" width="7.375" style="1" customWidth="1"/>
    <col min="14347" max="14586" width="8.625" style="1" customWidth="1"/>
    <col min="14587" max="14591" width="10.625" style="1"/>
    <col min="14592" max="14592" width="14.125" style="1" customWidth="1"/>
    <col min="14593" max="14593" width="8.25" style="1" customWidth="1"/>
    <col min="14594" max="14594" width="7.875" style="1" customWidth="1"/>
    <col min="14595" max="14602" width="7.375" style="1" customWidth="1"/>
    <col min="14603" max="14842" width="8.625" style="1" customWidth="1"/>
    <col min="14843" max="14847" width="10.625" style="1"/>
    <col min="14848" max="14848" width="14.125" style="1" customWidth="1"/>
    <col min="14849" max="14849" width="8.25" style="1" customWidth="1"/>
    <col min="14850" max="14850" width="7.875" style="1" customWidth="1"/>
    <col min="14851" max="14858" width="7.375" style="1" customWidth="1"/>
    <col min="14859" max="15098" width="8.625" style="1" customWidth="1"/>
    <col min="15099" max="15103" width="10.625" style="1"/>
    <col min="15104" max="15104" width="14.125" style="1" customWidth="1"/>
    <col min="15105" max="15105" width="8.25" style="1" customWidth="1"/>
    <col min="15106" max="15106" width="7.875" style="1" customWidth="1"/>
    <col min="15107" max="15114" width="7.375" style="1" customWidth="1"/>
    <col min="15115" max="15354" width="8.625" style="1" customWidth="1"/>
    <col min="15355" max="15359" width="10.625" style="1"/>
    <col min="15360" max="15360" width="14.125" style="1" customWidth="1"/>
    <col min="15361" max="15361" width="8.25" style="1" customWidth="1"/>
    <col min="15362" max="15362" width="7.875" style="1" customWidth="1"/>
    <col min="15363" max="15370" width="7.375" style="1" customWidth="1"/>
    <col min="15371" max="15610" width="8.625" style="1" customWidth="1"/>
    <col min="15611" max="15615" width="10.625" style="1"/>
    <col min="15616" max="15616" width="14.125" style="1" customWidth="1"/>
    <col min="15617" max="15617" width="8.25" style="1" customWidth="1"/>
    <col min="15618" max="15618" width="7.875" style="1" customWidth="1"/>
    <col min="15619" max="15626" width="7.375" style="1" customWidth="1"/>
    <col min="15627" max="15866" width="8.625" style="1" customWidth="1"/>
    <col min="15867" max="15871" width="10.625" style="1"/>
    <col min="15872" max="15872" width="14.125" style="1" customWidth="1"/>
    <col min="15873" max="15873" width="8.25" style="1" customWidth="1"/>
    <col min="15874" max="15874" width="7.875" style="1" customWidth="1"/>
    <col min="15875" max="15882" width="7.375" style="1" customWidth="1"/>
    <col min="15883" max="16122" width="8.625" style="1" customWidth="1"/>
    <col min="16123" max="16127" width="10.625" style="1"/>
    <col min="16128" max="16128" width="14.125" style="1" customWidth="1"/>
    <col min="16129" max="16129" width="8.25" style="1" customWidth="1"/>
    <col min="16130" max="16130" width="7.875" style="1" customWidth="1"/>
    <col min="16131" max="16138" width="7.375" style="1" customWidth="1"/>
    <col min="16139" max="16378" width="8.625" style="1" customWidth="1"/>
    <col min="16379" max="16384" width="10.625" style="1"/>
  </cols>
  <sheetData>
    <row r="1" spans="1:10" ht="24.75" customHeight="1">
      <c r="A1" s="136" t="s">
        <v>56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s="29" customFormat="1" ht="24" customHeight="1">
      <c r="A2" s="263"/>
      <c r="B2" s="263"/>
      <c r="C2" s="263"/>
      <c r="D2" s="263"/>
      <c r="E2" s="263"/>
      <c r="F2" s="263"/>
      <c r="G2" s="263"/>
      <c r="H2" s="263"/>
      <c r="I2" s="263"/>
      <c r="J2" s="264" t="s">
        <v>203</v>
      </c>
    </row>
    <row r="3" spans="1:10" s="29" customFormat="1" ht="18" customHeight="1">
      <c r="A3" s="265" t="s">
        <v>50</v>
      </c>
      <c r="B3" s="266" t="s">
        <v>128</v>
      </c>
      <c r="C3" s="267" t="s">
        <v>133</v>
      </c>
      <c r="D3" s="268"/>
      <c r="E3" s="268"/>
      <c r="F3" s="268"/>
      <c r="G3" s="268"/>
      <c r="H3" s="269"/>
      <c r="I3" s="266" t="s">
        <v>38</v>
      </c>
      <c r="J3" s="270" t="s">
        <v>136</v>
      </c>
    </row>
    <row r="4" spans="1:10" s="29" customFormat="1" ht="18" customHeight="1">
      <c r="A4" s="271"/>
      <c r="B4" s="272"/>
      <c r="C4" s="273" t="s">
        <v>2</v>
      </c>
      <c r="D4" s="274" t="s">
        <v>21</v>
      </c>
      <c r="E4" s="274" t="s">
        <v>23</v>
      </c>
      <c r="F4" s="275" t="s">
        <v>134</v>
      </c>
      <c r="G4" s="275" t="s">
        <v>135</v>
      </c>
      <c r="H4" s="275" t="s">
        <v>52</v>
      </c>
      <c r="I4" s="272"/>
      <c r="J4" s="276"/>
    </row>
    <row r="5" spans="1:10" s="29" customFormat="1" ht="22.5" customHeight="1">
      <c r="A5" s="277" t="s">
        <v>19</v>
      </c>
      <c r="B5" s="278"/>
      <c r="C5" s="279">
        <v>316</v>
      </c>
      <c r="D5" s="280">
        <v>230</v>
      </c>
      <c r="E5" s="280">
        <v>86</v>
      </c>
      <c r="F5" s="280">
        <v>119</v>
      </c>
      <c r="G5" s="280">
        <v>105</v>
      </c>
      <c r="H5" s="280">
        <v>92</v>
      </c>
      <c r="I5" s="280">
        <v>41</v>
      </c>
      <c r="J5" s="288" t="s">
        <v>202</v>
      </c>
    </row>
    <row r="6" spans="1:10" s="29" customFormat="1" ht="6.75" customHeight="1">
      <c r="A6" s="281"/>
      <c r="B6" s="278"/>
      <c r="C6" s="282"/>
      <c r="D6" s="283"/>
      <c r="E6" s="283"/>
      <c r="F6" s="283"/>
      <c r="G6" s="283"/>
      <c r="H6" s="283"/>
      <c r="I6" s="283"/>
      <c r="J6" s="289"/>
    </row>
    <row r="7" spans="1:10" s="29" customFormat="1" ht="32.25" customHeight="1">
      <c r="A7" s="53" t="s">
        <v>204</v>
      </c>
      <c r="B7" s="60" t="s">
        <v>129</v>
      </c>
      <c r="C7" s="282">
        <v>316</v>
      </c>
      <c r="D7" s="283">
        <v>230</v>
      </c>
      <c r="E7" s="283">
        <v>86</v>
      </c>
      <c r="F7" s="283">
        <v>119</v>
      </c>
      <c r="G7" s="283">
        <v>105</v>
      </c>
      <c r="H7" s="283">
        <v>92</v>
      </c>
      <c r="I7" s="283">
        <v>41</v>
      </c>
      <c r="J7" s="289" t="s">
        <v>202</v>
      </c>
    </row>
    <row r="8" spans="1:10">
      <c r="A8" s="285"/>
      <c r="B8" s="275"/>
      <c r="C8" s="286"/>
      <c r="D8" s="287"/>
      <c r="E8" s="287"/>
      <c r="F8" s="287"/>
      <c r="G8" s="287"/>
      <c r="H8" s="287"/>
      <c r="I8" s="287"/>
      <c r="J8" s="287"/>
    </row>
    <row r="9" spans="1:10" ht="18" hidden="1" customHeight="1">
      <c r="A9" s="284"/>
      <c r="B9" s="144" t="s">
        <v>131</v>
      </c>
      <c r="C9" s="144"/>
      <c r="D9" s="144"/>
      <c r="E9" s="144"/>
      <c r="F9" s="144"/>
      <c r="G9" s="144"/>
      <c r="H9" s="144"/>
      <c r="I9" s="144"/>
      <c r="J9" s="144"/>
    </row>
    <row r="10" spans="1:10" s="29" customFormat="1" ht="13.5" hidden="1" customHeight="1">
      <c r="A10" s="54"/>
      <c r="B10" s="54"/>
      <c r="C10" s="54"/>
      <c r="D10" s="54"/>
      <c r="E10" s="54"/>
      <c r="F10" s="54"/>
      <c r="G10" s="54"/>
      <c r="H10" s="54"/>
      <c r="I10" s="54"/>
      <c r="J10" s="54"/>
    </row>
    <row r="11" spans="1:10" s="29" customFormat="1" ht="18" hidden="1" customHeight="1">
      <c r="A11" s="140" t="s">
        <v>50</v>
      </c>
      <c r="B11" s="142" t="s">
        <v>128</v>
      </c>
      <c r="C11" s="65" t="s">
        <v>133</v>
      </c>
      <c r="D11" s="70"/>
      <c r="E11" s="70"/>
      <c r="F11" s="70"/>
      <c r="G11" s="70"/>
      <c r="H11" s="75"/>
      <c r="I11" s="142" t="s">
        <v>38</v>
      </c>
      <c r="J11" s="77" t="s">
        <v>33</v>
      </c>
    </row>
    <row r="12" spans="1:10" s="29" customFormat="1" ht="18" hidden="1" customHeight="1">
      <c r="A12" s="141"/>
      <c r="B12" s="143"/>
      <c r="C12" s="66" t="s">
        <v>2</v>
      </c>
      <c r="D12" s="71" t="s">
        <v>21</v>
      </c>
      <c r="E12" s="71" t="s">
        <v>23</v>
      </c>
      <c r="F12" s="64" t="s">
        <v>134</v>
      </c>
      <c r="G12" s="64" t="s">
        <v>135</v>
      </c>
      <c r="H12" s="64" t="s">
        <v>52</v>
      </c>
      <c r="I12" s="143"/>
      <c r="J12" s="64" t="s">
        <v>127</v>
      </c>
    </row>
    <row r="13" spans="1:10" s="29" customFormat="1" ht="19.5" hidden="1" customHeight="1">
      <c r="A13" s="56" t="s">
        <v>19</v>
      </c>
      <c r="B13" s="62"/>
      <c r="C13" s="67">
        <f t="shared" ref="C13:J13" si="0">SUM(C15,C17,C18)</f>
        <v>2017</v>
      </c>
      <c r="D13" s="72">
        <f t="shared" si="0"/>
        <v>1152</v>
      </c>
      <c r="E13" s="72">
        <f t="shared" si="0"/>
        <v>865</v>
      </c>
      <c r="F13" s="72">
        <f t="shared" si="0"/>
        <v>628</v>
      </c>
      <c r="G13" s="72">
        <f t="shared" si="0"/>
        <v>733</v>
      </c>
      <c r="H13" s="72">
        <f t="shared" si="0"/>
        <v>656</v>
      </c>
      <c r="I13" s="72">
        <f t="shared" si="0"/>
        <v>144</v>
      </c>
      <c r="J13" s="72">
        <f t="shared" si="0"/>
        <v>11</v>
      </c>
    </row>
    <row r="14" spans="1:10" s="29" customFormat="1" ht="18.75" hidden="1" customHeight="1">
      <c r="A14" s="57" t="s">
        <v>124</v>
      </c>
      <c r="B14" s="63"/>
      <c r="C14" s="68"/>
      <c r="D14" s="73"/>
      <c r="E14" s="73"/>
      <c r="F14" s="73"/>
      <c r="G14" s="73"/>
      <c r="H14" s="73"/>
      <c r="I14" s="73"/>
      <c r="J14" s="73"/>
    </row>
    <row r="15" spans="1:10" s="29" customFormat="1" ht="12.75" hidden="1" customHeight="1">
      <c r="A15" s="58" t="s">
        <v>113</v>
      </c>
      <c r="B15" s="63" t="s">
        <v>132</v>
      </c>
      <c r="C15" s="68">
        <v>1076</v>
      </c>
      <c r="D15" s="73">
        <v>569</v>
      </c>
      <c r="E15" s="73">
        <v>507</v>
      </c>
      <c r="F15" s="73">
        <v>360</v>
      </c>
      <c r="G15" s="73">
        <v>357</v>
      </c>
      <c r="H15" s="73">
        <v>359</v>
      </c>
      <c r="I15" s="73">
        <v>68</v>
      </c>
      <c r="J15" s="73">
        <v>5</v>
      </c>
    </row>
    <row r="16" spans="1:10" s="29" customFormat="1" ht="17.25" hidden="1" customHeight="1">
      <c r="A16" s="57" t="s">
        <v>95</v>
      </c>
      <c r="B16" s="63"/>
      <c r="C16" s="68"/>
      <c r="D16" s="73"/>
      <c r="E16" s="73"/>
      <c r="F16" s="73"/>
      <c r="G16" s="73"/>
      <c r="H16" s="73"/>
    </row>
    <row r="17" spans="1:10" s="29" customFormat="1" ht="12.75" hidden="1" customHeight="1">
      <c r="A17" s="58" t="s">
        <v>125</v>
      </c>
      <c r="B17" s="63" t="s">
        <v>132</v>
      </c>
      <c r="C17" s="68">
        <v>845</v>
      </c>
      <c r="D17" s="73">
        <v>502</v>
      </c>
      <c r="E17" s="73">
        <v>343</v>
      </c>
      <c r="F17" s="73">
        <v>240</v>
      </c>
      <c r="G17" s="73">
        <v>344</v>
      </c>
      <c r="H17" s="73">
        <v>261</v>
      </c>
      <c r="I17" s="76">
        <v>76</v>
      </c>
      <c r="J17" s="76">
        <v>6</v>
      </c>
    </row>
    <row r="18" spans="1:10" s="30" customFormat="1" ht="15.75" hidden="1" customHeight="1">
      <c r="A18" s="59"/>
      <c r="B18" s="63" t="s">
        <v>75</v>
      </c>
      <c r="C18" s="68">
        <v>96</v>
      </c>
      <c r="D18" s="73">
        <v>81</v>
      </c>
      <c r="E18" s="73">
        <v>15</v>
      </c>
      <c r="F18" s="73">
        <v>28</v>
      </c>
      <c r="G18" s="73">
        <v>32</v>
      </c>
      <c r="H18" s="73">
        <v>36</v>
      </c>
      <c r="I18" s="76"/>
      <c r="J18" s="76"/>
    </row>
    <row r="19" spans="1:10" s="30" customFormat="1" ht="3.75" hidden="1" customHeight="1">
      <c r="A19" s="55"/>
      <c r="B19" s="64"/>
      <c r="C19" s="69"/>
      <c r="D19" s="74"/>
      <c r="E19" s="74"/>
      <c r="F19" s="74"/>
      <c r="G19" s="74"/>
      <c r="H19" s="74"/>
      <c r="I19" s="74"/>
      <c r="J19" s="74"/>
    </row>
    <row r="20" spans="1:10" s="29" customFormat="1" ht="15" hidden="1" customHeight="1">
      <c r="F20" s="10"/>
      <c r="G20" s="10"/>
      <c r="H20" s="10"/>
      <c r="I20" s="28"/>
      <c r="J20" s="78"/>
    </row>
  </sheetData>
  <mergeCells count="10">
    <mergeCell ref="A11:A12"/>
    <mergeCell ref="B11:B12"/>
    <mergeCell ref="I11:I12"/>
    <mergeCell ref="A1:J1"/>
    <mergeCell ref="C3:H3"/>
    <mergeCell ref="A3:A4"/>
    <mergeCell ref="B3:B4"/>
    <mergeCell ref="I3:I4"/>
    <mergeCell ref="J3:J4"/>
    <mergeCell ref="B9:J9"/>
  </mergeCells>
  <phoneticPr fontId="7"/>
  <printOptions horizontalCentered="1"/>
  <pageMargins left="0.3882211538461538" right="0.32692307692307693" top="0.98425196850393681" bottom="0.59055118110236227" header="0.51181102362204722" footer="0.51181102362204722"/>
  <pageSetup paperSize="9" scale="80" orientation="portrait" horizontalDpi="65532" verticalDpi="6553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"/>
  <sheetViews>
    <sheetView showGridLines="0" zoomScaleSheetLayoutView="100" workbookViewId="0">
      <selection activeCell="M10" sqref="M10"/>
    </sheetView>
  </sheetViews>
  <sheetFormatPr defaultColWidth="10.625" defaultRowHeight="14.25"/>
  <cols>
    <col min="1" max="1" width="13.25" style="1" customWidth="1"/>
    <col min="2" max="2" width="10.25" style="1" customWidth="1"/>
    <col min="3" max="10" width="9.75" style="1" customWidth="1"/>
    <col min="11" max="257" width="10.625" style="1"/>
    <col min="258" max="266" width="8.25" style="1" customWidth="1"/>
    <col min="267" max="513" width="10.625" style="1"/>
    <col min="514" max="522" width="8.25" style="1" customWidth="1"/>
    <col min="523" max="769" width="10.625" style="1"/>
    <col min="770" max="778" width="8.25" style="1" customWidth="1"/>
    <col min="779" max="1025" width="10.625" style="1"/>
    <col min="1026" max="1034" width="8.25" style="1" customWidth="1"/>
    <col min="1035" max="1281" width="10.625" style="1"/>
    <col min="1282" max="1290" width="8.25" style="1" customWidth="1"/>
    <col min="1291" max="1537" width="10.625" style="1"/>
    <col min="1538" max="1546" width="8.25" style="1" customWidth="1"/>
    <col min="1547" max="1793" width="10.625" style="1"/>
    <col min="1794" max="1802" width="8.25" style="1" customWidth="1"/>
    <col min="1803" max="2049" width="10.625" style="1"/>
    <col min="2050" max="2058" width="8.25" style="1" customWidth="1"/>
    <col min="2059" max="2305" width="10.625" style="1"/>
    <col min="2306" max="2314" width="8.25" style="1" customWidth="1"/>
    <col min="2315" max="2561" width="10.625" style="1"/>
    <col min="2562" max="2570" width="8.25" style="1" customWidth="1"/>
    <col min="2571" max="2817" width="10.625" style="1"/>
    <col min="2818" max="2826" width="8.25" style="1" customWidth="1"/>
    <col min="2827" max="3073" width="10.625" style="1"/>
    <col min="3074" max="3082" width="8.25" style="1" customWidth="1"/>
    <col min="3083" max="3329" width="10.625" style="1"/>
    <col min="3330" max="3338" width="8.25" style="1" customWidth="1"/>
    <col min="3339" max="3585" width="10.625" style="1"/>
    <col min="3586" max="3594" width="8.25" style="1" customWidth="1"/>
    <col min="3595" max="3841" width="10.625" style="1"/>
    <col min="3842" max="3850" width="8.25" style="1" customWidth="1"/>
    <col min="3851" max="4097" width="10.625" style="1"/>
    <col min="4098" max="4106" width="8.25" style="1" customWidth="1"/>
    <col min="4107" max="4353" width="10.625" style="1"/>
    <col min="4354" max="4362" width="8.25" style="1" customWidth="1"/>
    <col min="4363" max="4609" width="10.625" style="1"/>
    <col min="4610" max="4618" width="8.25" style="1" customWidth="1"/>
    <col min="4619" max="4865" width="10.625" style="1"/>
    <col min="4866" max="4874" width="8.25" style="1" customWidth="1"/>
    <col min="4875" max="5121" width="10.625" style="1"/>
    <col min="5122" max="5130" width="8.25" style="1" customWidth="1"/>
    <col min="5131" max="5377" width="10.625" style="1"/>
    <col min="5378" max="5386" width="8.25" style="1" customWidth="1"/>
    <col min="5387" max="5633" width="10.625" style="1"/>
    <col min="5634" max="5642" width="8.25" style="1" customWidth="1"/>
    <col min="5643" max="5889" width="10.625" style="1"/>
    <col min="5890" max="5898" width="8.25" style="1" customWidth="1"/>
    <col min="5899" max="6145" width="10.625" style="1"/>
    <col min="6146" max="6154" width="8.25" style="1" customWidth="1"/>
    <col min="6155" max="6401" width="10.625" style="1"/>
    <col min="6402" max="6410" width="8.25" style="1" customWidth="1"/>
    <col min="6411" max="6657" width="10.625" style="1"/>
    <col min="6658" max="6666" width="8.25" style="1" customWidth="1"/>
    <col min="6667" max="6913" width="10.625" style="1"/>
    <col min="6914" max="6922" width="8.25" style="1" customWidth="1"/>
    <col min="6923" max="7169" width="10.625" style="1"/>
    <col min="7170" max="7178" width="8.25" style="1" customWidth="1"/>
    <col min="7179" max="7425" width="10.625" style="1"/>
    <col min="7426" max="7434" width="8.25" style="1" customWidth="1"/>
    <col min="7435" max="7681" width="10.625" style="1"/>
    <col min="7682" max="7690" width="8.25" style="1" customWidth="1"/>
    <col min="7691" max="7937" width="10.625" style="1"/>
    <col min="7938" max="7946" width="8.25" style="1" customWidth="1"/>
    <col min="7947" max="8193" width="10.625" style="1"/>
    <col min="8194" max="8202" width="8.25" style="1" customWidth="1"/>
    <col min="8203" max="8449" width="10.625" style="1"/>
    <col min="8450" max="8458" width="8.25" style="1" customWidth="1"/>
    <col min="8459" max="8705" width="10.625" style="1"/>
    <col min="8706" max="8714" width="8.25" style="1" customWidth="1"/>
    <col min="8715" max="8961" width="10.625" style="1"/>
    <col min="8962" max="8970" width="8.25" style="1" customWidth="1"/>
    <col min="8971" max="9217" width="10.625" style="1"/>
    <col min="9218" max="9226" width="8.25" style="1" customWidth="1"/>
    <col min="9227" max="9473" width="10.625" style="1"/>
    <col min="9474" max="9482" width="8.25" style="1" customWidth="1"/>
    <col min="9483" max="9729" width="10.625" style="1"/>
    <col min="9730" max="9738" width="8.25" style="1" customWidth="1"/>
    <col min="9739" max="9985" width="10.625" style="1"/>
    <col min="9986" max="9994" width="8.25" style="1" customWidth="1"/>
    <col min="9995" max="10241" width="10.625" style="1"/>
    <col min="10242" max="10250" width="8.25" style="1" customWidth="1"/>
    <col min="10251" max="10497" width="10.625" style="1"/>
    <col min="10498" max="10506" width="8.25" style="1" customWidth="1"/>
    <col min="10507" max="10753" width="10.625" style="1"/>
    <col min="10754" max="10762" width="8.25" style="1" customWidth="1"/>
    <col min="10763" max="11009" width="10.625" style="1"/>
    <col min="11010" max="11018" width="8.25" style="1" customWidth="1"/>
    <col min="11019" max="11265" width="10.625" style="1"/>
    <col min="11266" max="11274" width="8.25" style="1" customWidth="1"/>
    <col min="11275" max="11521" width="10.625" style="1"/>
    <col min="11522" max="11530" width="8.25" style="1" customWidth="1"/>
    <col min="11531" max="11777" width="10.625" style="1"/>
    <col min="11778" max="11786" width="8.25" style="1" customWidth="1"/>
    <col min="11787" max="12033" width="10.625" style="1"/>
    <col min="12034" max="12042" width="8.25" style="1" customWidth="1"/>
    <col min="12043" max="12289" width="10.625" style="1"/>
    <col min="12290" max="12298" width="8.25" style="1" customWidth="1"/>
    <col min="12299" max="12545" width="10.625" style="1"/>
    <col min="12546" max="12554" width="8.25" style="1" customWidth="1"/>
    <col min="12555" max="12801" width="10.625" style="1"/>
    <col min="12802" max="12810" width="8.25" style="1" customWidth="1"/>
    <col min="12811" max="13057" width="10.625" style="1"/>
    <col min="13058" max="13066" width="8.25" style="1" customWidth="1"/>
    <col min="13067" max="13313" width="10.625" style="1"/>
    <col min="13314" max="13322" width="8.25" style="1" customWidth="1"/>
    <col min="13323" max="13569" width="10.625" style="1"/>
    <col min="13570" max="13578" width="8.25" style="1" customWidth="1"/>
    <col min="13579" max="13825" width="10.625" style="1"/>
    <col min="13826" max="13834" width="8.25" style="1" customWidth="1"/>
    <col min="13835" max="14081" width="10.625" style="1"/>
    <col min="14082" max="14090" width="8.25" style="1" customWidth="1"/>
    <col min="14091" max="14337" width="10.625" style="1"/>
    <col min="14338" max="14346" width="8.25" style="1" customWidth="1"/>
    <col min="14347" max="14593" width="10.625" style="1"/>
    <col min="14594" max="14602" width="8.25" style="1" customWidth="1"/>
    <col min="14603" max="14849" width="10.625" style="1"/>
    <col min="14850" max="14858" width="8.25" style="1" customWidth="1"/>
    <col min="14859" max="15105" width="10.625" style="1"/>
    <col min="15106" max="15114" width="8.25" style="1" customWidth="1"/>
    <col min="15115" max="15361" width="10.625" style="1"/>
    <col min="15362" max="15370" width="8.25" style="1" customWidth="1"/>
    <col min="15371" max="15617" width="10.625" style="1"/>
    <col min="15618" max="15626" width="8.25" style="1" customWidth="1"/>
    <col min="15627" max="15873" width="10.625" style="1"/>
    <col min="15874" max="15882" width="8.25" style="1" customWidth="1"/>
    <col min="15883" max="16129" width="10.625" style="1"/>
    <col min="16130" max="16138" width="8.25" style="1" customWidth="1"/>
    <col min="16139" max="16384" width="10.625" style="1"/>
  </cols>
  <sheetData>
    <row r="1" spans="1:10" ht="21" customHeight="1">
      <c r="A1" s="136" t="s">
        <v>141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s="2" customFormat="1" ht="15.75" customHeight="1">
      <c r="A2" s="13"/>
      <c r="B2" s="17"/>
      <c r="C2" s="17"/>
      <c r="D2" s="17"/>
      <c r="E2" s="17"/>
      <c r="F2" s="17"/>
      <c r="G2" s="17"/>
      <c r="H2" s="17"/>
      <c r="I2" s="17"/>
      <c r="J2" s="17"/>
    </row>
    <row r="3" spans="1:10" s="29" customFormat="1" ht="14.25" customHeight="1">
      <c r="A3" s="290"/>
      <c r="B3" s="290"/>
      <c r="C3" s="290"/>
      <c r="D3" s="290"/>
      <c r="E3" s="290"/>
      <c r="F3" s="290"/>
      <c r="G3" s="290"/>
      <c r="H3" s="291"/>
      <c r="I3" s="292" t="s">
        <v>139</v>
      </c>
      <c r="J3" s="292"/>
    </row>
    <row r="4" spans="1:10" s="29" customFormat="1" ht="5.25" customHeight="1">
      <c r="A4" s="14"/>
      <c r="B4" s="291"/>
      <c r="C4" s="291"/>
      <c r="D4" s="291"/>
      <c r="E4" s="291"/>
      <c r="F4" s="291"/>
      <c r="G4" s="291"/>
      <c r="H4" s="291"/>
      <c r="I4" s="145"/>
      <c r="J4" s="145"/>
    </row>
    <row r="5" spans="1:10" s="28" customFormat="1" ht="9" customHeight="1">
      <c r="A5" s="293" t="s">
        <v>205</v>
      </c>
      <c r="B5" s="294" t="s">
        <v>130</v>
      </c>
      <c r="C5" s="295" t="s">
        <v>206</v>
      </c>
      <c r="D5" s="293"/>
      <c r="E5" s="295" t="s">
        <v>207</v>
      </c>
      <c r="F5" s="296"/>
      <c r="G5" s="297"/>
      <c r="H5" s="297"/>
      <c r="I5" s="295" t="s">
        <v>208</v>
      </c>
      <c r="J5" s="296"/>
    </row>
    <row r="6" spans="1:10" s="28" customFormat="1" ht="17.25" customHeight="1">
      <c r="A6" s="298"/>
      <c r="B6" s="299"/>
      <c r="C6" s="300"/>
      <c r="D6" s="301"/>
      <c r="E6" s="300"/>
      <c r="F6" s="302"/>
      <c r="G6" s="303" t="s">
        <v>138</v>
      </c>
      <c r="H6" s="304"/>
      <c r="I6" s="300"/>
      <c r="J6" s="302"/>
    </row>
    <row r="7" spans="1:10" s="28" customFormat="1" ht="17.25" customHeight="1">
      <c r="A7" s="301"/>
      <c r="B7" s="305"/>
      <c r="C7" s="306" t="s">
        <v>209</v>
      </c>
      <c r="D7" s="306" t="s">
        <v>137</v>
      </c>
      <c r="E7" s="306" t="s">
        <v>209</v>
      </c>
      <c r="F7" s="306" t="s">
        <v>115</v>
      </c>
      <c r="G7" s="306" t="s">
        <v>209</v>
      </c>
      <c r="H7" s="306" t="s">
        <v>115</v>
      </c>
      <c r="I7" s="306" t="s">
        <v>209</v>
      </c>
      <c r="J7" s="307" t="s">
        <v>140</v>
      </c>
    </row>
    <row r="8" spans="1:10" s="79" customFormat="1" ht="24" customHeight="1">
      <c r="A8" s="16" t="s">
        <v>210</v>
      </c>
      <c r="B8" s="82">
        <v>227</v>
      </c>
      <c r="C8" s="83">
        <v>222</v>
      </c>
      <c r="D8" s="9">
        <v>97.797356828193841</v>
      </c>
      <c r="E8" s="83">
        <v>0</v>
      </c>
      <c r="F8" s="84">
        <v>0</v>
      </c>
      <c r="G8" s="85">
        <v>0</v>
      </c>
      <c r="H8" s="85">
        <v>0</v>
      </c>
      <c r="I8" s="83">
        <v>5</v>
      </c>
      <c r="J8" s="84">
        <v>2.2026431718061676</v>
      </c>
    </row>
    <row r="9" spans="1:10" s="79" customFormat="1" ht="24" customHeight="1">
      <c r="A9" s="16" t="s">
        <v>169</v>
      </c>
      <c r="B9" s="82">
        <v>234</v>
      </c>
      <c r="C9" s="83">
        <v>221</v>
      </c>
      <c r="D9" s="9">
        <v>94.444444444444443</v>
      </c>
      <c r="E9" s="120">
        <v>3</v>
      </c>
      <c r="F9" s="120">
        <v>1.2820512820512819</v>
      </c>
      <c r="G9" s="85">
        <v>1</v>
      </c>
      <c r="H9" s="85">
        <v>0.42735042735042739</v>
      </c>
      <c r="I9" s="83">
        <v>10</v>
      </c>
      <c r="J9" s="84">
        <v>4.2735042735042734</v>
      </c>
    </row>
    <row r="10" spans="1:10" s="79" customFormat="1" ht="24" customHeight="1">
      <c r="A10" s="16" t="s">
        <v>170</v>
      </c>
      <c r="B10" s="82">
        <v>244</v>
      </c>
      <c r="C10" s="83">
        <v>241</v>
      </c>
      <c r="D10" s="9">
        <v>98.770491803278688</v>
      </c>
      <c r="E10" s="120">
        <v>2</v>
      </c>
      <c r="F10" s="132">
        <v>0.81967213114754101</v>
      </c>
      <c r="G10" s="85">
        <v>0</v>
      </c>
      <c r="H10" s="85">
        <v>0</v>
      </c>
      <c r="I10" s="83">
        <v>1</v>
      </c>
      <c r="J10" s="84">
        <v>0.4098360655737705</v>
      </c>
    </row>
    <row r="11" spans="1:10" s="79" customFormat="1" ht="24" customHeight="1">
      <c r="A11" s="16" t="s">
        <v>171</v>
      </c>
      <c r="B11" s="82">
        <v>233</v>
      </c>
      <c r="C11" s="83">
        <v>227</v>
      </c>
      <c r="D11" s="9">
        <f>C11/B11*100</f>
        <v>97.424892703862668</v>
      </c>
      <c r="E11" s="120">
        <v>3</v>
      </c>
      <c r="F11" s="134">
        <f>E11/B11*100</f>
        <v>1.2875536480686696</v>
      </c>
      <c r="G11" s="85" t="s">
        <v>202</v>
      </c>
      <c r="H11" s="85" t="s">
        <v>202</v>
      </c>
      <c r="I11" s="83">
        <v>6</v>
      </c>
      <c r="J11" s="84">
        <f t="shared" ref="J11:J12" si="0">I11/B11*100</f>
        <v>2.5751072961373391</v>
      </c>
    </row>
    <row r="12" spans="1:10" s="79" customFormat="1" ht="24" customHeight="1">
      <c r="A12" s="16" t="s">
        <v>186</v>
      </c>
      <c r="B12" s="82">
        <v>224</v>
      </c>
      <c r="C12" s="83">
        <v>216</v>
      </c>
      <c r="D12" s="9">
        <f>C12/B12*100</f>
        <v>96.428571428571431</v>
      </c>
      <c r="E12" s="120">
        <v>3</v>
      </c>
      <c r="F12" s="134">
        <f>E12/B12*100</f>
        <v>1.3392857142857142</v>
      </c>
      <c r="G12" s="85">
        <v>0</v>
      </c>
      <c r="H12" s="85">
        <v>0</v>
      </c>
      <c r="I12" s="83">
        <v>5</v>
      </c>
      <c r="J12" s="84">
        <f t="shared" si="0"/>
        <v>2.2321428571428572</v>
      </c>
    </row>
    <row r="13" spans="1:10" s="29" customFormat="1" ht="8.25" customHeight="1">
      <c r="A13" s="308"/>
      <c r="B13" s="309"/>
      <c r="C13" s="310"/>
      <c r="D13" s="311"/>
      <c r="E13" s="312"/>
      <c r="F13" s="311"/>
      <c r="G13" s="311"/>
      <c r="H13" s="311"/>
      <c r="I13" s="310"/>
      <c r="J13" s="311"/>
    </row>
    <row r="14" spans="1:10" s="63" customFormat="1" ht="18.75" customHeight="1">
      <c r="A14" s="81" t="s">
        <v>211</v>
      </c>
      <c r="B14" s="81"/>
      <c r="C14" s="81"/>
      <c r="D14" s="81"/>
      <c r="E14" s="81"/>
      <c r="F14" s="81"/>
      <c r="G14" s="81"/>
      <c r="H14" s="81"/>
      <c r="I14" s="81"/>
      <c r="J14" s="313" t="s">
        <v>119</v>
      </c>
    </row>
  </sheetData>
  <mergeCells count="9">
    <mergeCell ref="A1:J1"/>
    <mergeCell ref="A3:G3"/>
    <mergeCell ref="G6:H6"/>
    <mergeCell ref="I3:J4"/>
    <mergeCell ref="A5:A7"/>
    <mergeCell ref="B5:B7"/>
    <mergeCell ref="C5:D6"/>
    <mergeCell ref="E5:F6"/>
    <mergeCell ref="I5:J6"/>
  </mergeCells>
  <phoneticPr fontId="7"/>
  <printOptions horizontalCentered="1"/>
  <pageMargins left="0.22475961538461536" right="0.46995192307692313" top="0.98425196850393681" bottom="0.59055118110236227" header="0.51181102362204722" footer="0.51181102362204722"/>
  <pageSetup paperSize="9" scale="81" orientation="portrait" horizontalDpi="65532" verticalDpi="6553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88"/>
  <sheetViews>
    <sheetView showGridLines="0" topLeftCell="A13" zoomScaleSheetLayoutView="70" workbookViewId="0">
      <selection activeCell="H26" sqref="H26"/>
    </sheetView>
  </sheetViews>
  <sheetFormatPr defaultColWidth="10.625" defaultRowHeight="14.25"/>
  <cols>
    <col min="1" max="8" width="13.625" style="1" customWidth="1"/>
    <col min="9" max="9" width="7" style="1" customWidth="1"/>
    <col min="10" max="10" width="5.25" style="1" customWidth="1"/>
    <col min="11" max="27" width="7" style="1" customWidth="1"/>
    <col min="28" max="256" width="10.625" style="1"/>
    <col min="257" max="257" width="11.125" style="1" customWidth="1"/>
    <col min="258" max="264" width="8.875" style="1" customWidth="1"/>
    <col min="265" max="512" width="10.625" style="1"/>
    <col min="513" max="513" width="11.125" style="1" customWidth="1"/>
    <col min="514" max="520" width="8.875" style="1" customWidth="1"/>
    <col min="521" max="768" width="10.625" style="1"/>
    <col min="769" max="769" width="11.125" style="1" customWidth="1"/>
    <col min="770" max="776" width="8.875" style="1" customWidth="1"/>
    <col min="777" max="1024" width="10.625" style="1"/>
    <col min="1025" max="1025" width="11.125" style="1" customWidth="1"/>
    <col min="1026" max="1032" width="8.875" style="1" customWidth="1"/>
    <col min="1033" max="1280" width="10.625" style="1"/>
    <col min="1281" max="1281" width="11.125" style="1" customWidth="1"/>
    <col min="1282" max="1288" width="8.875" style="1" customWidth="1"/>
    <col min="1289" max="1536" width="10.625" style="1"/>
    <col min="1537" max="1537" width="11.125" style="1" customWidth="1"/>
    <col min="1538" max="1544" width="8.875" style="1" customWidth="1"/>
    <col min="1545" max="1792" width="10.625" style="1"/>
    <col min="1793" max="1793" width="11.125" style="1" customWidth="1"/>
    <col min="1794" max="1800" width="8.875" style="1" customWidth="1"/>
    <col min="1801" max="2048" width="10.625" style="1"/>
    <col min="2049" max="2049" width="11.125" style="1" customWidth="1"/>
    <col min="2050" max="2056" width="8.875" style="1" customWidth="1"/>
    <col min="2057" max="2304" width="10.625" style="1"/>
    <col min="2305" max="2305" width="11.125" style="1" customWidth="1"/>
    <col min="2306" max="2312" width="8.875" style="1" customWidth="1"/>
    <col min="2313" max="2560" width="10.625" style="1"/>
    <col min="2561" max="2561" width="11.125" style="1" customWidth="1"/>
    <col min="2562" max="2568" width="8.875" style="1" customWidth="1"/>
    <col min="2569" max="2816" width="10.625" style="1"/>
    <col min="2817" max="2817" width="11.125" style="1" customWidth="1"/>
    <col min="2818" max="2824" width="8.875" style="1" customWidth="1"/>
    <col min="2825" max="3072" width="10.625" style="1"/>
    <col min="3073" max="3073" width="11.125" style="1" customWidth="1"/>
    <col min="3074" max="3080" width="8.875" style="1" customWidth="1"/>
    <col min="3081" max="3328" width="10.625" style="1"/>
    <col min="3329" max="3329" width="11.125" style="1" customWidth="1"/>
    <col min="3330" max="3336" width="8.875" style="1" customWidth="1"/>
    <col min="3337" max="3584" width="10.625" style="1"/>
    <col min="3585" max="3585" width="11.125" style="1" customWidth="1"/>
    <col min="3586" max="3592" width="8.875" style="1" customWidth="1"/>
    <col min="3593" max="3840" width="10.625" style="1"/>
    <col min="3841" max="3841" width="11.125" style="1" customWidth="1"/>
    <col min="3842" max="3848" width="8.875" style="1" customWidth="1"/>
    <col min="3849" max="4096" width="10.625" style="1"/>
    <col min="4097" max="4097" width="11.125" style="1" customWidth="1"/>
    <col min="4098" max="4104" width="8.875" style="1" customWidth="1"/>
    <col min="4105" max="4352" width="10.625" style="1"/>
    <col min="4353" max="4353" width="11.125" style="1" customWidth="1"/>
    <col min="4354" max="4360" width="8.875" style="1" customWidth="1"/>
    <col min="4361" max="4608" width="10.625" style="1"/>
    <col min="4609" max="4609" width="11.125" style="1" customWidth="1"/>
    <col min="4610" max="4616" width="8.875" style="1" customWidth="1"/>
    <col min="4617" max="4864" width="10.625" style="1"/>
    <col min="4865" max="4865" width="11.125" style="1" customWidth="1"/>
    <col min="4866" max="4872" width="8.875" style="1" customWidth="1"/>
    <col min="4873" max="5120" width="10.625" style="1"/>
    <col min="5121" max="5121" width="11.125" style="1" customWidth="1"/>
    <col min="5122" max="5128" width="8.875" style="1" customWidth="1"/>
    <col min="5129" max="5376" width="10.625" style="1"/>
    <col min="5377" max="5377" width="11.125" style="1" customWidth="1"/>
    <col min="5378" max="5384" width="8.875" style="1" customWidth="1"/>
    <col min="5385" max="5632" width="10.625" style="1"/>
    <col min="5633" max="5633" width="11.125" style="1" customWidth="1"/>
    <col min="5634" max="5640" width="8.875" style="1" customWidth="1"/>
    <col min="5641" max="5888" width="10.625" style="1"/>
    <col min="5889" max="5889" width="11.125" style="1" customWidth="1"/>
    <col min="5890" max="5896" width="8.875" style="1" customWidth="1"/>
    <col min="5897" max="6144" width="10.625" style="1"/>
    <col min="6145" max="6145" width="11.125" style="1" customWidth="1"/>
    <col min="6146" max="6152" width="8.875" style="1" customWidth="1"/>
    <col min="6153" max="6400" width="10.625" style="1"/>
    <col min="6401" max="6401" width="11.125" style="1" customWidth="1"/>
    <col min="6402" max="6408" width="8.875" style="1" customWidth="1"/>
    <col min="6409" max="6656" width="10.625" style="1"/>
    <col min="6657" max="6657" width="11.125" style="1" customWidth="1"/>
    <col min="6658" max="6664" width="8.875" style="1" customWidth="1"/>
    <col min="6665" max="6912" width="10.625" style="1"/>
    <col min="6913" max="6913" width="11.125" style="1" customWidth="1"/>
    <col min="6914" max="6920" width="8.875" style="1" customWidth="1"/>
    <col min="6921" max="7168" width="10.625" style="1"/>
    <col min="7169" max="7169" width="11.125" style="1" customWidth="1"/>
    <col min="7170" max="7176" width="8.875" style="1" customWidth="1"/>
    <col min="7177" max="7424" width="10.625" style="1"/>
    <col min="7425" max="7425" width="11.125" style="1" customWidth="1"/>
    <col min="7426" max="7432" width="8.875" style="1" customWidth="1"/>
    <col min="7433" max="7680" width="10.625" style="1"/>
    <col min="7681" max="7681" width="11.125" style="1" customWidth="1"/>
    <col min="7682" max="7688" width="8.875" style="1" customWidth="1"/>
    <col min="7689" max="7936" width="10.625" style="1"/>
    <col min="7937" max="7937" width="11.125" style="1" customWidth="1"/>
    <col min="7938" max="7944" width="8.875" style="1" customWidth="1"/>
    <col min="7945" max="8192" width="10.625" style="1"/>
    <col min="8193" max="8193" width="11.125" style="1" customWidth="1"/>
    <col min="8194" max="8200" width="8.875" style="1" customWidth="1"/>
    <col min="8201" max="8448" width="10.625" style="1"/>
    <col min="8449" max="8449" width="11.125" style="1" customWidth="1"/>
    <col min="8450" max="8456" width="8.875" style="1" customWidth="1"/>
    <col min="8457" max="8704" width="10.625" style="1"/>
    <col min="8705" max="8705" width="11.125" style="1" customWidth="1"/>
    <col min="8706" max="8712" width="8.875" style="1" customWidth="1"/>
    <col min="8713" max="8960" width="10.625" style="1"/>
    <col min="8961" max="8961" width="11.125" style="1" customWidth="1"/>
    <col min="8962" max="8968" width="8.875" style="1" customWidth="1"/>
    <col min="8969" max="9216" width="10.625" style="1"/>
    <col min="9217" max="9217" width="11.125" style="1" customWidth="1"/>
    <col min="9218" max="9224" width="8.875" style="1" customWidth="1"/>
    <col min="9225" max="9472" width="10.625" style="1"/>
    <col min="9473" max="9473" width="11.125" style="1" customWidth="1"/>
    <col min="9474" max="9480" width="8.875" style="1" customWidth="1"/>
    <col min="9481" max="9728" width="10.625" style="1"/>
    <col min="9729" max="9729" width="11.125" style="1" customWidth="1"/>
    <col min="9730" max="9736" width="8.875" style="1" customWidth="1"/>
    <col min="9737" max="9984" width="10.625" style="1"/>
    <col min="9985" max="9985" width="11.125" style="1" customWidth="1"/>
    <col min="9986" max="9992" width="8.875" style="1" customWidth="1"/>
    <col min="9993" max="10240" width="10.625" style="1"/>
    <col min="10241" max="10241" width="11.125" style="1" customWidth="1"/>
    <col min="10242" max="10248" width="8.875" style="1" customWidth="1"/>
    <col min="10249" max="10496" width="10.625" style="1"/>
    <col min="10497" max="10497" width="11.125" style="1" customWidth="1"/>
    <col min="10498" max="10504" width="8.875" style="1" customWidth="1"/>
    <col min="10505" max="10752" width="10.625" style="1"/>
    <col min="10753" max="10753" width="11.125" style="1" customWidth="1"/>
    <col min="10754" max="10760" width="8.875" style="1" customWidth="1"/>
    <col min="10761" max="11008" width="10.625" style="1"/>
    <col min="11009" max="11009" width="11.125" style="1" customWidth="1"/>
    <col min="11010" max="11016" width="8.875" style="1" customWidth="1"/>
    <col min="11017" max="11264" width="10.625" style="1"/>
    <col min="11265" max="11265" width="11.125" style="1" customWidth="1"/>
    <col min="11266" max="11272" width="8.875" style="1" customWidth="1"/>
    <col min="11273" max="11520" width="10.625" style="1"/>
    <col min="11521" max="11521" width="11.125" style="1" customWidth="1"/>
    <col min="11522" max="11528" width="8.875" style="1" customWidth="1"/>
    <col min="11529" max="11776" width="10.625" style="1"/>
    <col min="11777" max="11777" width="11.125" style="1" customWidth="1"/>
    <col min="11778" max="11784" width="8.875" style="1" customWidth="1"/>
    <col min="11785" max="12032" width="10.625" style="1"/>
    <col min="12033" max="12033" width="11.125" style="1" customWidth="1"/>
    <col min="12034" max="12040" width="8.875" style="1" customWidth="1"/>
    <col min="12041" max="12288" width="10.625" style="1"/>
    <col min="12289" max="12289" width="11.125" style="1" customWidth="1"/>
    <col min="12290" max="12296" width="8.875" style="1" customWidth="1"/>
    <col min="12297" max="12544" width="10.625" style="1"/>
    <col min="12545" max="12545" width="11.125" style="1" customWidth="1"/>
    <col min="12546" max="12552" width="8.875" style="1" customWidth="1"/>
    <col min="12553" max="12800" width="10.625" style="1"/>
    <col min="12801" max="12801" width="11.125" style="1" customWidth="1"/>
    <col min="12802" max="12808" width="8.875" style="1" customWidth="1"/>
    <col min="12809" max="13056" width="10.625" style="1"/>
    <col min="13057" max="13057" width="11.125" style="1" customWidth="1"/>
    <col min="13058" max="13064" width="8.875" style="1" customWidth="1"/>
    <col min="13065" max="13312" width="10.625" style="1"/>
    <col min="13313" max="13313" width="11.125" style="1" customWidth="1"/>
    <col min="13314" max="13320" width="8.875" style="1" customWidth="1"/>
    <col min="13321" max="13568" width="10.625" style="1"/>
    <col min="13569" max="13569" width="11.125" style="1" customWidth="1"/>
    <col min="13570" max="13576" width="8.875" style="1" customWidth="1"/>
    <col min="13577" max="13824" width="10.625" style="1"/>
    <col min="13825" max="13825" width="11.125" style="1" customWidth="1"/>
    <col min="13826" max="13832" width="8.875" style="1" customWidth="1"/>
    <col min="13833" max="14080" width="10.625" style="1"/>
    <col min="14081" max="14081" width="11.125" style="1" customWidth="1"/>
    <col min="14082" max="14088" width="8.875" style="1" customWidth="1"/>
    <col min="14089" max="14336" width="10.625" style="1"/>
    <col min="14337" max="14337" width="11.125" style="1" customWidth="1"/>
    <col min="14338" max="14344" width="8.875" style="1" customWidth="1"/>
    <col min="14345" max="14592" width="10.625" style="1"/>
    <col min="14593" max="14593" width="11.125" style="1" customWidth="1"/>
    <col min="14594" max="14600" width="8.875" style="1" customWidth="1"/>
    <col min="14601" max="14848" width="10.625" style="1"/>
    <col min="14849" max="14849" width="11.125" style="1" customWidth="1"/>
    <col min="14850" max="14856" width="8.875" style="1" customWidth="1"/>
    <col min="14857" max="15104" width="10.625" style="1"/>
    <col min="15105" max="15105" width="11.125" style="1" customWidth="1"/>
    <col min="15106" max="15112" width="8.875" style="1" customWidth="1"/>
    <col min="15113" max="15360" width="10.625" style="1"/>
    <col min="15361" max="15361" width="11.125" style="1" customWidth="1"/>
    <col min="15362" max="15368" width="8.875" style="1" customWidth="1"/>
    <col min="15369" max="15616" width="10.625" style="1"/>
    <col min="15617" max="15617" width="11.125" style="1" customWidth="1"/>
    <col min="15618" max="15624" width="8.875" style="1" customWidth="1"/>
    <col min="15625" max="15872" width="10.625" style="1"/>
    <col min="15873" max="15873" width="11.125" style="1" customWidth="1"/>
    <col min="15874" max="15880" width="8.875" style="1" customWidth="1"/>
    <col min="15881" max="16128" width="10.625" style="1"/>
    <col min="16129" max="16129" width="11.125" style="1" customWidth="1"/>
    <col min="16130" max="16136" width="8.875" style="1" customWidth="1"/>
    <col min="16137" max="16384" width="10.625" style="1"/>
  </cols>
  <sheetData>
    <row r="1" spans="1:9" ht="23.25" customHeight="1">
      <c r="A1" s="136" t="s">
        <v>41</v>
      </c>
      <c r="B1" s="136"/>
      <c r="C1" s="136"/>
      <c r="D1" s="136"/>
      <c r="E1" s="136"/>
      <c r="F1" s="136"/>
      <c r="G1" s="136"/>
      <c r="H1" s="136"/>
    </row>
    <row r="2" spans="1:9" s="81" customFormat="1" ht="8.25" customHeight="1">
      <c r="A2" s="90"/>
      <c r="B2" s="92"/>
      <c r="C2" s="92"/>
      <c r="D2" s="92"/>
      <c r="E2" s="92"/>
      <c r="F2" s="92"/>
      <c r="G2" s="92"/>
      <c r="H2" s="92"/>
    </row>
    <row r="3" spans="1:9" s="2" customFormat="1" ht="24" customHeight="1">
      <c r="A3" s="314" t="s">
        <v>28</v>
      </c>
      <c r="B3" s="314"/>
      <c r="C3" s="314"/>
      <c r="D3" s="314"/>
      <c r="E3" s="314"/>
      <c r="F3" s="96"/>
      <c r="G3" s="315"/>
      <c r="H3" s="316" t="s">
        <v>20</v>
      </c>
    </row>
    <row r="4" spans="1:9" s="86" customFormat="1" ht="18" customHeight="1">
      <c r="A4" s="317" t="s">
        <v>212</v>
      </c>
      <c r="B4" s="318" t="s">
        <v>213</v>
      </c>
      <c r="C4" s="318"/>
      <c r="D4" s="319"/>
      <c r="E4" s="318" t="s">
        <v>214</v>
      </c>
      <c r="F4" s="318"/>
      <c r="G4" s="319"/>
      <c r="H4" s="320" t="s">
        <v>215</v>
      </c>
      <c r="I4" s="89"/>
    </row>
    <row r="5" spans="1:9" s="86" customFormat="1" ht="18" customHeight="1">
      <c r="A5" s="321"/>
      <c r="B5" s="322" t="s">
        <v>2</v>
      </c>
      <c r="C5" s="323" t="s">
        <v>216</v>
      </c>
      <c r="D5" s="323" t="s">
        <v>10</v>
      </c>
      <c r="E5" s="322" t="s">
        <v>2</v>
      </c>
      <c r="F5" s="323" t="s">
        <v>216</v>
      </c>
      <c r="G5" s="323" t="s">
        <v>10</v>
      </c>
      <c r="H5" s="324"/>
    </row>
    <row r="6" spans="1:9" s="87" customFormat="1" ht="22.5" customHeight="1">
      <c r="A6" s="325" t="s">
        <v>217</v>
      </c>
      <c r="B6" s="326">
        <v>123631</v>
      </c>
      <c r="C6" s="327">
        <v>35337</v>
      </c>
      <c r="D6" s="327">
        <v>88294</v>
      </c>
      <c r="E6" s="327">
        <v>135739</v>
      </c>
      <c r="F6" s="327">
        <v>40275</v>
      </c>
      <c r="G6" s="327">
        <v>95464</v>
      </c>
      <c r="H6" s="327">
        <v>36015</v>
      </c>
    </row>
    <row r="7" spans="1:9" s="87" customFormat="1" ht="22.5" customHeight="1">
      <c r="A7" s="325" t="s">
        <v>169</v>
      </c>
      <c r="B7" s="326">
        <v>133975</v>
      </c>
      <c r="C7" s="327">
        <v>38534</v>
      </c>
      <c r="D7" s="327">
        <v>95441</v>
      </c>
      <c r="E7" s="327">
        <v>110189</v>
      </c>
      <c r="F7" s="327">
        <v>32238</v>
      </c>
      <c r="G7" s="327">
        <v>77951</v>
      </c>
      <c r="H7" s="327">
        <v>27903</v>
      </c>
    </row>
    <row r="8" spans="1:9" s="88" customFormat="1" ht="22.5" customHeight="1">
      <c r="A8" s="325" t="s">
        <v>170</v>
      </c>
      <c r="B8" s="326">
        <v>141576</v>
      </c>
      <c r="C8" s="327">
        <v>40380</v>
      </c>
      <c r="D8" s="327">
        <v>101196</v>
      </c>
      <c r="E8" s="327">
        <v>109644</v>
      </c>
      <c r="F8" s="327">
        <v>30590</v>
      </c>
      <c r="G8" s="327">
        <v>79054</v>
      </c>
      <c r="H8" s="327">
        <v>29581</v>
      </c>
    </row>
    <row r="9" spans="1:9" s="87" customFormat="1" ht="22.5" customHeight="1">
      <c r="A9" s="325" t="s">
        <v>171</v>
      </c>
      <c r="B9" s="326">
        <v>150401</v>
      </c>
      <c r="C9" s="327">
        <v>43230</v>
      </c>
      <c r="D9" s="327">
        <v>107171</v>
      </c>
      <c r="E9" s="327">
        <v>114020</v>
      </c>
      <c r="F9" s="327">
        <v>32342</v>
      </c>
      <c r="G9" s="327">
        <v>81678</v>
      </c>
      <c r="H9" s="327">
        <v>32555</v>
      </c>
    </row>
    <row r="10" spans="1:9" s="87" customFormat="1" ht="22.5" customHeight="1">
      <c r="A10" s="325" t="s">
        <v>186</v>
      </c>
      <c r="B10" s="326">
        <f>C10+D10</f>
        <v>156883</v>
      </c>
      <c r="C10" s="327">
        <v>44745</v>
      </c>
      <c r="D10" s="327">
        <v>112138</v>
      </c>
      <c r="E10" s="327">
        <f>F10+G10</f>
        <v>104318</v>
      </c>
      <c r="F10" s="327">
        <v>29108</v>
      </c>
      <c r="G10" s="327">
        <v>75210</v>
      </c>
      <c r="H10" s="327">
        <v>28225</v>
      </c>
    </row>
    <row r="11" spans="1:9" s="2" customFormat="1" ht="6" customHeight="1">
      <c r="A11" s="328"/>
      <c r="B11" s="329"/>
      <c r="C11" s="330"/>
      <c r="D11" s="330"/>
      <c r="E11" s="330"/>
      <c r="F11" s="330"/>
      <c r="G11" s="330"/>
      <c r="H11" s="330"/>
    </row>
    <row r="12" spans="1:9" s="2" customFormat="1" ht="17.25" customHeight="1">
      <c r="A12" s="331"/>
      <c r="B12" s="93"/>
      <c r="C12" s="93"/>
      <c r="D12" s="93"/>
      <c r="E12" s="93"/>
      <c r="F12" s="93"/>
      <c r="G12" s="93"/>
      <c r="H12" s="97"/>
    </row>
    <row r="13" spans="1:9" ht="24" customHeight="1">
      <c r="A13" s="314" t="s">
        <v>70</v>
      </c>
      <c r="B13" s="314"/>
      <c r="C13" s="314"/>
      <c r="D13" s="314"/>
      <c r="E13" s="314"/>
      <c r="F13" s="96"/>
      <c r="G13" s="315"/>
      <c r="H13" s="316"/>
    </row>
    <row r="14" spans="1:9" s="86" customFormat="1" ht="18" customHeight="1">
      <c r="A14" s="317" t="s">
        <v>212</v>
      </c>
      <c r="B14" s="318" t="s">
        <v>218</v>
      </c>
      <c r="C14" s="318"/>
      <c r="D14" s="319"/>
      <c r="E14" s="318" t="s">
        <v>214</v>
      </c>
      <c r="F14" s="318"/>
      <c r="G14" s="319"/>
      <c r="H14" s="320" t="s">
        <v>215</v>
      </c>
      <c r="I14" s="89"/>
    </row>
    <row r="15" spans="1:9" s="86" customFormat="1" ht="18" customHeight="1">
      <c r="A15" s="321"/>
      <c r="B15" s="322" t="s">
        <v>2</v>
      </c>
      <c r="C15" s="323" t="s">
        <v>216</v>
      </c>
      <c r="D15" s="323" t="s">
        <v>10</v>
      </c>
      <c r="E15" s="322" t="s">
        <v>2</v>
      </c>
      <c r="F15" s="323" t="s">
        <v>216</v>
      </c>
      <c r="G15" s="323" t="s">
        <v>10</v>
      </c>
      <c r="H15" s="324"/>
    </row>
    <row r="16" spans="1:9" s="89" customFormat="1" ht="22.5" customHeight="1">
      <c r="A16" s="325" t="s">
        <v>217</v>
      </c>
      <c r="B16" s="326">
        <v>32241</v>
      </c>
      <c r="C16" s="327">
        <v>11069</v>
      </c>
      <c r="D16" s="327">
        <v>21172</v>
      </c>
      <c r="E16" s="327">
        <v>30152</v>
      </c>
      <c r="F16" s="327">
        <v>9783</v>
      </c>
      <c r="G16" s="327">
        <v>20369</v>
      </c>
      <c r="H16" s="327">
        <v>8695</v>
      </c>
    </row>
    <row r="17" spans="1:8" s="89" customFormat="1" ht="22.5" customHeight="1">
      <c r="A17" s="325" t="s">
        <v>169</v>
      </c>
      <c r="B17" s="326">
        <v>31048</v>
      </c>
      <c r="C17" s="327">
        <v>10577</v>
      </c>
      <c r="D17" s="327">
        <v>20471</v>
      </c>
      <c r="E17" s="327">
        <v>24105</v>
      </c>
      <c r="F17" s="327">
        <v>6990</v>
      </c>
      <c r="G17" s="327">
        <v>17115</v>
      </c>
      <c r="H17" s="327">
        <v>6350</v>
      </c>
    </row>
    <row r="18" spans="1:8" s="2" customFormat="1" ht="22.5" customHeight="1">
      <c r="A18" s="325" t="s">
        <v>170</v>
      </c>
      <c r="B18" s="326">
        <v>31626</v>
      </c>
      <c r="C18" s="327">
        <v>11054</v>
      </c>
      <c r="D18" s="327">
        <v>20572</v>
      </c>
      <c r="E18" s="327">
        <v>21705</v>
      </c>
      <c r="F18" s="327">
        <v>6046</v>
      </c>
      <c r="G18" s="327">
        <v>15659</v>
      </c>
      <c r="H18" s="327">
        <v>6045</v>
      </c>
    </row>
    <row r="19" spans="1:8" s="89" customFormat="1" ht="22.5" customHeight="1">
      <c r="A19" s="325" t="s">
        <v>171</v>
      </c>
      <c r="B19" s="326">
        <v>30678</v>
      </c>
      <c r="C19" s="327">
        <v>10699</v>
      </c>
      <c r="D19" s="327">
        <v>19979</v>
      </c>
      <c r="E19" s="327">
        <v>22254</v>
      </c>
      <c r="F19" s="327">
        <v>6519</v>
      </c>
      <c r="G19" s="327">
        <v>15735</v>
      </c>
      <c r="H19" s="327">
        <v>6409</v>
      </c>
    </row>
    <row r="20" spans="1:8" s="87" customFormat="1" ht="22.5" customHeight="1">
      <c r="A20" s="325" t="s">
        <v>186</v>
      </c>
      <c r="B20" s="326">
        <f>C20+D20</f>
        <v>31814</v>
      </c>
      <c r="C20" s="327">
        <v>11025</v>
      </c>
      <c r="D20" s="327">
        <v>20789</v>
      </c>
      <c r="E20" s="327">
        <f>F20+G20</f>
        <v>22354</v>
      </c>
      <c r="F20" s="327">
        <v>6238</v>
      </c>
      <c r="G20" s="327">
        <v>16116</v>
      </c>
      <c r="H20" s="327">
        <v>6202</v>
      </c>
    </row>
    <row r="21" spans="1:8" s="2" customFormat="1" ht="3.75" customHeight="1">
      <c r="A21" s="328"/>
      <c r="B21" s="329"/>
      <c r="C21" s="330"/>
      <c r="D21" s="330"/>
      <c r="E21" s="330"/>
      <c r="F21" s="330"/>
      <c r="G21" s="330"/>
      <c r="H21" s="330"/>
    </row>
    <row r="22" spans="1:8" s="89" customFormat="1" ht="24" customHeight="1">
      <c r="A22" s="91" t="s">
        <v>71</v>
      </c>
      <c r="B22" s="91"/>
      <c r="C22" s="91"/>
      <c r="D22" s="91"/>
      <c r="E22" s="91"/>
      <c r="F22" s="91"/>
      <c r="G22" s="91"/>
      <c r="H22" s="332" t="s">
        <v>219</v>
      </c>
    </row>
    <row r="23" spans="1:8" s="87" customFormat="1" ht="17.25" customHeight="1">
      <c r="A23" s="81"/>
      <c r="B23" s="94"/>
      <c r="C23" s="94"/>
      <c r="D23" s="94"/>
      <c r="E23" s="94"/>
      <c r="F23" s="94"/>
      <c r="G23" s="94"/>
      <c r="H23" s="98"/>
    </row>
    <row r="24" spans="1:8" s="89" customFormat="1" ht="17.25" customHeight="1">
      <c r="B24" s="95"/>
      <c r="C24" s="95"/>
      <c r="D24" s="95"/>
      <c r="E24" s="95"/>
      <c r="F24" s="95"/>
      <c r="G24" s="95"/>
      <c r="H24" s="99"/>
    </row>
    <row r="25" spans="1:8" ht="17.25" customHeight="1"/>
    <row r="26" spans="1:8" ht="17.25" customHeight="1"/>
    <row r="27" spans="1:8" ht="17.25" customHeight="1"/>
    <row r="28" spans="1:8" ht="17.25" customHeight="1"/>
    <row r="29" spans="1:8" ht="17.25" customHeight="1"/>
    <row r="30" spans="1:8" ht="17.25" customHeight="1"/>
    <row r="31" spans="1:8" ht="17.25" customHeight="1"/>
    <row r="32" spans="1:8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</sheetData>
  <mergeCells count="7">
    <mergeCell ref="A14:A15"/>
    <mergeCell ref="H14:H15"/>
    <mergeCell ref="A1:H1"/>
    <mergeCell ref="A3:E3"/>
    <mergeCell ref="A13:E13"/>
    <mergeCell ref="A4:A5"/>
    <mergeCell ref="H4:H5"/>
  </mergeCells>
  <phoneticPr fontId="7"/>
  <printOptions horizontalCentered="1"/>
  <pageMargins left="0.82677165354330706" right="0" top="0.74803149606299213" bottom="0.35433070866141736" header="0.31496062992125984" footer="0.31496062992125984"/>
  <pageSetup paperSize="9" scale="86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2"/>
  <sheetViews>
    <sheetView showGridLines="0" zoomScaleSheetLayoutView="100" workbookViewId="0">
      <selection activeCell="I7" sqref="I7"/>
    </sheetView>
  </sheetViews>
  <sheetFormatPr defaultColWidth="10.625" defaultRowHeight="14.25"/>
  <cols>
    <col min="1" max="1" width="6.125" style="100" customWidth="1"/>
    <col min="2" max="2" width="4" style="100" customWidth="1"/>
    <col min="3" max="3" width="5.625" style="100" customWidth="1"/>
    <col min="4" max="8" width="16.625" style="100" customWidth="1"/>
    <col min="9" max="10" width="12.875" style="100" customWidth="1"/>
    <col min="11" max="11" width="5.75" style="100" customWidth="1"/>
    <col min="12" max="16384" width="10.625" style="100"/>
  </cols>
  <sheetData>
    <row r="1" spans="1:12" ht="29.25" customHeight="1">
      <c r="A1" s="136" t="s">
        <v>3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2" s="101" customFormat="1" ht="7.5" customHeight="1">
      <c r="A2" s="104"/>
      <c r="B2" s="104"/>
      <c r="C2" s="104"/>
      <c r="D2" s="105"/>
      <c r="E2" s="105"/>
      <c r="F2" s="105"/>
      <c r="G2" s="105"/>
      <c r="H2" s="105"/>
      <c r="I2" s="105"/>
      <c r="J2" s="105"/>
    </row>
    <row r="3" spans="1:12" s="101" customFormat="1" ht="18.75" customHeight="1">
      <c r="A3" s="14" t="s">
        <v>11</v>
      </c>
      <c r="B3" s="81"/>
      <c r="C3" s="81"/>
      <c r="D3" s="106"/>
      <c r="E3" s="106"/>
      <c r="F3" s="106"/>
      <c r="G3" s="313" t="s">
        <v>146</v>
      </c>
      <c r="H3" s="106"/>
      <c r="I3" s="106"/>
    </row>
    <row r="4" spans="1:12" s="102" customFormat="1" ht="34.9" customHeight="1">
      <c r="A4" s="333" t="s">
        <v>220</v>
      </c>
      <c r="B4" s="333"/>
      <c r="C4" s="334"/>
      <c r="D4" s="335" t="s">
        <v>2</v>
      </c>
      <c r="E4" s="336" t="s">
        <v>60</v>
      </c>
      <c r="F4" s="337" t="s">
        <v>144</v>
      </c>
      <c r="G4" s="338" t="s">
        <v>147</v>
      </c>
      <c r="H4" s="107"/>
      <c r="I4" s="107"/>
      <c r="J4" s="108"/>
    </row>
    <row r="5" spans="1:12" s="103" customFormat="1" ht="23.25" customHeight="1">
      <c r="A5" s="6" t="s">
        <v>221</v>
      </c>
      <c r="B5" s="16" t="s">
        <v>222</v>
      </c>
      <c r="C5" s="6" t="s">
        <v>223</v>
      </c>
      <c r="D5" s="339">
        <v>43930</v>
      </c>
      <c r="E5" s="340">
        <v>17695</v>
      </c>
      <c r="F5" s="340">
        <v>19617</v>
      </c>
      <c r="G5" s="340">
        <v>6618</v>
      </c>
      <c r="H5" s="52"/>
      <c r="I5" s="52"/>
      <c r="J5" s="52"/>
      <c r="L5" s="109"/>
    </row>
    <row r="6" spans="1:12" s="103" customFormat="1" ht="23.25" customHeight="1">
      <c r="A6" s="135"/>
      <c r="B6" s="16" t="s">
        <v>169</v>
      </c>
      <c r="C6" s="6"/>
      <c r="D6" s="339">
        <v>11322</v>
      </c>
      <c r="E6" s="340">
        <v>6177</v>
      </c>
      <c r="F6" s="340">
        <v>4741</v>
      </c>
      <c r="G6" s="340">
        <v>404</v>
      </c>
      <c r="H6" s="52"/>
      <c r="I6" s="52"/>
      <c r="J6" s="52"/>
      <c r="L6" s="109"/>
    </row>
    <row r="7" spans="1:12" s="103" customFormat="1" ht="23.25" customHeight="1">
      <c r="A7" s="135"/>
      <c r="B7" s="16" t="s">
        <v>170</v>
      </c>
      <c r="C7" s="6"/>
      <c r="D7" s="339">
        <v>15152</v>
      </c>
      <c r="E7" s="340">
        <v>8159</v>
      </c>
      <c r="F7" s="340">
        <v>6616</v>
      </c>
      <c r="G7" s="340">
        <v>377</v>
      </c>
      <c r="H7" s="52"/>
      <c r="I7" s="52"/>
      <c r="J7" s="52"/>
      <c r="L7" s="109"/>
    </row>
    <row r="8" spans="1:12" s="103" customFormat="1" ht="23.25" customHeight="1">
      <c r="A8" s="135"/>
      <c r="B8" s="16" t="s">
        <v>171</v>
      </c>
      <c r="C8" s="200"/>
      <c r="D8" s="339">
        <f>SUM(E8:G8)</f>
        <v>30567</v>
      </c>
      <c r="E8" s="340">
        <v>13888</v>
      </c>
      <c r="F8" s="340">
        <v>10231</v>
      </c>
      <c r="G8" s="340">
        <v>6448</v>
      </c>
      <c r="H8" s="52"/>
      <c r="I8" s="52"/>
      <c r="J8" s="52"/>
      <c r="L8" s="109"/>
    </row>
    <row r="9" spans="1:12" s="103" customFormat="1" ht="23.25" customHeight="1">
      <c r="A9" s="135"/>
      <c r="B9" s="16" t="s">
        <v>186</v>
      </c>
      <c r="C9" s="200"/>
      <c r="D9" s="339">
        <f>E9+F9+G9</f>
        <v>28304</v>
      </c>
      <c r="E9" s="340">
        <v>13492</v>
      </c>
      <c r="F9" s="340">
        <v>13514</v>
      </c>
      <c r="G9" s="340">
        <v>1298</v>
      </c>
      <c r="H9" s="52"/>
      <c r="I9" s="52"/>
      <c r="J9" s="52"/>
      <c r="L9" s="109"/>
    </row>
    <row r="10" spans="1:12" s="103" customFormat="1" ht="9" customHeight="1">
      <c r="A10" s="341"/>
      <c r="B10" s="194"/>
      <c r="C10" s="341"/>
      <c r="D10" s="342"/>
      <c r="E10" s="343"/>
      <c r="F10" s="343"/>
      <c r="G10" s="343"/>
      <c r="H10" s="52"/>
      <c r="I10" s="52"/>
      <c r="J10" s="52"/>
      <c r="L10" s="109"/>
    </row>
    <row r="11" spans="1:12" s="88" customFormat="1" ht="22.5" customHeight="1">
      <c r="A11" s="344" t="s">
        <v>143</v>
      </c>
      <c r="B11" s="344"/>
      <c r="C11" s="344"/>
      <c r="D11" s="344"/>
      <c r="E11" s="31"/>
      <c r="F11" s="344"/>
      <c r="G11" s="133" t="s">
        <v>126</v>
      </c>
      <c r="H11" s="81"/>
      <c r="I11" s="81"/>
      <c r="L11" s="110"/>
    </row>
    <row r="12" spans="1:12" ht="24.75" customHeight="1"/>
  </sheetData>
  <mergeCells count="2">
    <mergeCell ref="A1:J1"/>
    <mergeCell ref="A4:C4"/>
  </mergeCells>
  <phoneticPr fontId="7"/>
  <printOptions horizontalCentered="1"/>
  <pageMargins left="0.78740157480314965" right="0.78740157480314965" top="0.98425196850393681" bottom="0.59055118110236227" header="0.51181102362204722" footer="0.51181102362204722"/>
  <pageSetup paperSize="9" scale="80" orientation="portrait" horizontalDpi="65532" verticalDpi="6553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9</vt:i4>
      </vt:variant>
    </vt:vector>
  </HeadingPairs>
  <TitlesOfParts>
    <vt:vector size="22" baseType="lpstr">
      <vt:lpstr>13-1</vt:lpstr>
      <vt:lpstr>13-2</vt:lpstr>
      <vt:lpstr>13-3</vt:lpstr>
      <vt:lpstr>13-4</vt:lpstr>
      <vt:lpstr>13-5</vt:lpstr>
      <vt:lpstr>13-6</vt:lpstr>
      <vt:lpstr>13-7</vt:lpstr>
      <vt:lpstr>13-8</vt:lpstr>
      <vt:lpstr>13-9</vt:lpstr>
      <vt:lpstr>13-10</vt:lpstr>
      <vt:lpstr>13－11</vt:lpstr>
      <vt:lpstr>13－12</vt:lpstr>
      <vt:lpstr>13－13</vt:lpstr>
      <vt:lpstr>'13-1'!Print_Area</vt:lpstr>
      <vt:lpstr>'13－13'!Print_Area</vt:lpstr>
      <vt:lpstr>'13-2'!Print_Area</vt:lpstr>
      <vt:lpstr>'13-3'!Print_Area</vt:lpstr>
      <vt:lpstr>'13-4'!Print_Area</vt:lpstr>
      <vt:lpstr>'13-5'!Print_Area</vt:lpstr>
      <vt:lpstr>'13-6'!Print_Area</vt:lpstr>
      <vt:lpstr>'13-7'!Print_Area</vt:lpstr>
      <vt:lpstr>'13-8'!Print_Area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MK3101_057</dc:creator>
  <cp:lastModifiedBy>秘書政策課 政策推進係4-l</cp:lastModifiedBy>
  <cp:lastPrinted>2020-02-17T04:38:31Z</cp:lastPrinted>
  <dcterms:created xsi:type="dcterms:W3CDTF">2018-06-18T07:56:57Z</dcterms:created>
  <dcterms:modified xsi:type="dcterms:W3CDTF">2025-06-20T00:10:47Z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1.4.2.0</vt:lpwstr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2020-03-23T05:13:39Z</vt:filetime>
  </property>
</Properties>
</file>