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9"/>
  <workbookPr/>
  <mc:AlternateContent xmlns:mc="http://schemas.openxmlformats.org/markup-compatibility/2006">
    <mc:Choice Requires="x15">
      <x15ac:absPath xmlns:x15ac="http://schemas.microsoft.com/office/spreadsheetml/2010/11/ac" url="Y:\02子育て支援係\子育て支援係\企業主導型利用者支援・多子世帯支援(R2～)\★様式\"/>
    </mc:Choice>
  </mc:AlternateContent>
  <xr:revisionPtr revIDLastSave="0" documentId="13_ncr:1_{86B1D6AF-94A2-40E7-A0F7-68E32415E95C}" xr6:coauthVersionLast="36" xr6:coauthVersionMax="36" xr10:uidLastSave="{00000000-0000-0000-0000-000000000000}"/>
  <bookViews>
    <workbookView xWindow="0" yWindow="0" windowWidth="17250" windowHeight="7965" xr2:uid="{00000000-000D-0000-FFFF-FFFF00000000}"/>
  </bookViews>
  <sheets>
    <sheet name="様式" sheetId="5" r:id="rId1"/>
    <sheet name="記入例" sheetId="4" r:id="rId2"/>
    <sheet name="〈記入例〉【届出保育施設】(宮若市)様式" sheetId="1" state="hidden" r:id="rId3"/>
    <sheet name="Sheet1" sheetId="3" state="hidden" r:id="rId4"/>
  </sheets>
  <definedNames>
    <definedName name="_xlnm.Print_Area" localSheetId="2">'〈記入例〉【届出保育施設】(宮若市)様式'!$A$1:$N$43</definedName>
    <definedName name="_xlnm.Print_Area" localSheetId="1">記入例!$A$1:$R$45</definedName>
    <definedName name="_xlnm.Print_Area" localSheetId="0">様式!$A$1:$R$45</definedName>
  </definedNames>
  <calcPr calcId="191029"/>
</workbook>
</file>

<file path=xl/calcChain.xml><?xml version="1.0" encoding="utf-8"?>
<calcChain xmlns="http://schemas.openxmlformats.org/spreadsheetml/2006/main">
  <c r="P14" i="5" l="1"/>
  <c r="Q12" i="4" l="1"/>
  <c r="Q13" i="4"/>
  <c r="Q14" i="4"/>
  <c r="P12" i="4"/>
  <c r="P13" i="4"/>
  <c r="P14" i="4"/>
  <c r="O12" i="4"/>
  <c r="O13" i="4"/>
  <c r="O14" i="4"/>
  <c r="O11" i="4"/>
  <c r="O10" i="4"/>
  <c r="O9" i="4"/>
  <c r="O10" i="5"/>
  <c r="O11" i="5"/>
  <c r="O12" i="5"/>
  <c r="O13" i="5"/>
  <c r="O14" i="5"/>
  <c r="O15" i="5"/>
  <c r="O16" i="5"/>
  <c r="O17" i="5"/>
  <c r="O18" i="5"/>
  <c r="O19" i="5"/>
  <c r="O20" i="5"/>
  <c r="O21" i="5"/>
  <c r="O22" i="5"/>
  <c r="O23" i="5"/>
  <c r="O24" i="5"/>
  <c r="O25" i="5"/>
  <c r="O26" i="5"/>
  <c r="O27" i="5"/>
  <c r="O28" i="5"/>
  <c r="O29" i="5"/>
  <c r="O30" i="5"/>
  <c r="O31" i="5"/>
  <c r="O32" i="5"/>
  <c r="O33" i="5"/>
  <c r="O9" i="5"/>
  <c r="N34" i="5" l="1"/>
  <c r="O33" i="4" l="1"/>
  <c r="O34" i="4" l="1"/>
  <c r="O34" i="5"/>
  <c r="P33" i="5"/>
  <c r="P32" i="5"/>
  <c r="Q32" i="5" s="1"/>
  <c r="P31" i="5"/>
  <c r="Q31" i="5" s="1"/>
  <c r="P30" i="5"/>
  <c r="Q30" i="5" s="1"/>
  <c r="P29" i="5"/>
  <c r="Q29" i="5" s="1"/>
  <c r="P28" i="5"/>
  <c r="Q28" i="5" s="1"/>
  <c r="P27" i="5"/>
  <c r="Q27" i="5" s="1"/>
  <c r="P26" i="5"/>
  <c r="Q26" i="5" s="1"/>
  <c r="P25" i="5"/>
  <c r="Q25" i="5" s="1"/>
  <c r="P24" i="5"/>
  <c r="Q24" i="5" s="1"/>
  <c r="P23" i="5"/>
  <c r="Q23" i="5" s="1"/>
  <c r="P22" i="5"/>
  <c r="Q22" i="5" s="1"/>
  <c r="P21" i="5"/>
  <c r="Q21" i="5" s="1"/>
  <c r="P20" i="5"/>
  <c r="Q20" i="5" s="1"/>
  <c r="P19" i="5"/>
  <c r="Q19" i="5" s="1"/>
  <c r="P18" i="5"/>
  <c r="Q18" i="5" s="1"/>
  <c r="P17" i="5"/>
  <c r="Q17" i="5" s="1"/>
  <c r="P16" i="5"/>
  <c r="Q16" i="5" s="1"/>
  <c r="P15" i="5"/>
  <c r="Q15" i="5" s="1"/>
  <c r="Q14" i="5"/>
  <c r="P13" i="5"/>
  <c r="Q13" i="5" s="1"/>
  <c r="P12" i="5"/>
  <c r="Q12" i="5" s="1"/>
  <c r="P11" i="5"/>
  <c r="Q11" i="5" s="1"/>
  <c r="P10" i="5"/>
  <c r="Q10" i="5" s="1"/>
  <c r="Q33" i="5" l="1"/>
  <c r="P9" i="5"/>
  <c r="Q9" i="5" s="1"/>
  <c r="P10" i="4"/>
  <c r="Q10" i="4" s="1"/>
  <c r="P11" i="4"/>
  <c r="Q11" i="4" s="1"/>
  <c r="P33" i="4"/>
  <c r="Q33" i="4" s="1"/>
  <c r="P9" i="4"/>
  <c r="Q9" i="4" s="1"/>
  <c r="N34" i="4"/>
  <c r="Q34" i="4" l="1"/>
  <c r="P34" i="4"/>
  <c r="P34" i="5"/>
  <c r="Q34" i="5"/>
  <c r="M34" i="1"/>
  <c r="L33" i="1"/>
  <c r="N33" i="1" s="1"/>
  <c r="L32" i="1"/>
  <c r="N32" i="1" s="1"/>
  <c r="L31" i="1"/>
  <c r="N31" i="1" s="1"/>
  <c r="L30" i="1"/>
  <c r="N30" i="1" s="1"/>
  <c r="L29" i="1"/>
  <c r="N29" i="1" s="1"/>
  <c r="L28" i="1"/>
  <c r="N28" i="1" s="1"/>
  <c r="L27" i="1"/>
  <c r="N27" i="1" s="1"/>
  <c r="L26" i="1"/>
  <c r="N26" i="1" s="1"/>
  <c r="L25" i="1"/>
  <c r="N25" i="1" s="1"/>
  <c r="L24" i="1"/>
  <c r="N24" i="1" s="1"/>
  <c r="L23" i="1"/>
  <c r="N23" i="1" s="1"/>
  <c r="L22" i="1"/>
  <c r="N22" i="1" s="1"/>
  <c r="L21" i="1"/>
  <c r="N21" i="1" s="1"/>
  <c r="L20" i="1"/>
  <c r="N20" i="1" s="1"/>
  <c r="L19" i="1"/>
  <c r="N19" i="1" s="1"/>
  <c r="L18" i="1"/>
  <c r="N18" i="1" s="1"/>
  <c r="L17" i="1"/>
  <c r="N17" i="1" s="1"/>
  <c r="L16" i="1"/>
  <c r="N16" i="1" s="1"/>
  <c r="L15" i="1"/>
  <c r="N15" i="1" s="1"/>
  <c r="L14" i="1"/>
  <c r="N14" i="1" s="1"/>
  <c r="L13" i="1"/>
  <c r="N13" i="1" s="1"/>
  <c r="L12" i="1"/>
  <c r="N12" i="1" s="1"/>
  <c r="L11" i="1"/>
  <c r="N11" i="1" s="1"/>
  <c r="L10" i="1"/>
  <c r="N10" i="1" s="1"/>
  <c r="L9" i="1"/>
  <c r="N9" i="1" s="1"/>
  <c r="N3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master</author>
    <author>子育て福祉課 子育て支援係13-l</author>
  </authors>
  <commentList>
    <comment ref="A6" authorId="0" shapeId="0" xr:uid="{00000000-0006-0000-0000-000002000000}">
      <text>
        <r>
          <rPr>
            <sz val="11"/>
            <color theme="1"/>
            <rFont val="ＭＳ Ｐゴシック"/>
            <family val="3"/>
            <charset val="128"/>
          </rPr>
          <t>色のついたセルのところのみ入力
「保護者請求額」については
自動計算されます。</t>
        </r>
      </text>
    </comment>
    <comment ref="D9" authorId="1" shapeId="0" xr:uid="{00000000-0006-0000-0000-000003000000}">
      <text>
        <r>
          <rPr>
            <b/>
            <sz val="9"/>
            <color indexed="81"/>
            <rFont val="ＭＳ Ｐゴシック"/>
            <family val="3"/>
            <charset val="128"/>
          </rPr>
          <t>月ごとに記入</t>
        </r>
      </text>
    </comment>
    <comment ref="B33" authorId="2" shapeId="0" xr:uid="{1926F275-9144-4D76-93AA-3615F1FD12C9}">
      <text>
        <r>
          <rPr>
            <b/>
            <sz val="9"/>
            <color indexed="81"/>
            <rFont val="MS P ゴシック"/>
            <family val="3"/>
            <charset val="128"/>
          </rPr>
          <t>行が足りない場合は追加をお願い致します。</t>
        </r>
      </text>
    </comment>
    <comment ref="I42" authorId="1" shapeId="0" xr:uid="{00000000-0006-0000-0000-000004000000}">
      <text>
        <r>
          <rPr>
            <sz val="10"/>
            <color indexed="81"/>
            <rFont val="ＭＳ Ｐゴシック"/>
            <family val="3"/>
            <charset val="128"/>
          </rPr>
          <t>※紙媒体で提出のみ施設の印鑑（ゴム印）を押印してください。</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master</author>
    <author>子育て福祉課 子育て支援係13-l</author>
  </authors>
  <commentList>
    <comment ref="A6" authorId="0" shapeId="0" xr:uid="{00000000-0006-0000-0100-000002000000}">
      <text>
        <r>
          <rPr>
            <sz val="11"/>
            <color theme="1"/>
            <rFont val="ＭＳ Ｐゴシック"/>
            <family val="3"/>
            <charset val="128"/>
          </rPr>
          <t>色のついたセルのところのみ入力
「保護者請求額」については
自動計算されます。</t>
        </r>
      </text>
    </comment>
    <comment ref="D9" authorId="1" shapeId="0" xr:uid="{00000000-0006-0000-0100-000003000000}">
      <text>
        <r>
          <rPr>
            <b/>
            <sz val="9"/>
            <color indexed="81"/>
            <rFont val="ＭＳ Ｐゴシック"/>
            <family val="3"/>
            <charset val="128"/>
          </rPr>
          <t>月ごとに記入</t>
        </r>
      </text>
    </comment>
    <comment ref="L9" authorId="2" shapeId="0" xr:uid="{85685974-3620-4C50-8300-8A2984F79736}">
      <text>
        <r>
          <rPr>
            <b/>
            <sz val="9"/>
            <color indexed="81"/>
            <rFont val="MS P ゴシック"/>
            <family val="3"/>
            <charset val="128"/>
          </rPr>
          <t>在籍日数。病欠、都合欠等も計上</t>
        </r>
      </text>
    </comment>
    <comment ref="I42" authorId="1" shapeId="0" xr:uid="{00000000-0006-0000-0100-000004000000}">
      <text>
        <r>
          <rPr>
            <sz val="9"/>
            <color indexed="81"/>
            <rFont val="ＭＳ Ｐゴシック"/>
            <family val="3"/>
            <charset val="128"/>
          </rPr>
          <t>施設の印鑑（ゴム印）を押印してください。
メール提出であれば印鑑は不要です。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L4" authorId="0" shapeId="0" xr:uid="{00000000-0006-0000-0200-000001000000}">
      <text>
        <r>
          <rPr>
            <sz val="11"/>
            <color theme="1"/>
            <rFont val="ＭＳ Ｐゴシック"/>
            <family val="3"/>
            <charset val="128"/>
          </rPr>
          <t>原則１２ヶ月分をまとめて記入</t>
        </r>
      </text>
    </comment>
    <comment ref="D9" authorId="0" shapeId="0" xr:uid="{00000000-0006-0000-0200-000002000000}">
      <text>
        <r>
          <rPr>
            <sz val="11"/>
            <color theme="1"/>
            <rFont val="ＭＳ Ｐゴシック"/>
            <family val="3"/>
            <charset val="128"/>
          </rPr>
          <t>月ごとに記入してください</t>
        </r>
      </text>
    </comment>
    <comment ref="K9" authorId="0" shapeId="0" xr:uid="{00000000-0006-0000-0200-000003000000}">
      <text>
        <r>
          <rPr>
            <sz val="11"/>
            <color theme="1"/>
            <rFont val="ＭＳ Ｐゴシック"/>
            <family val="3"/>
            <charset val="128"/>
          </rPr>
          <t>実際に利用した日数
※１５日以上のみ対象</t>
        </r>
      </text>
    </comment>
    <comment ref="L9" authorId="0" shapeId="0" xr:uid="{00000000-0006-0000-0200-000004000000}">
      <text>
        <r>
          <rPr>
            <sz val="11"/>
            <color theme="1"/>
            <rFont val="ＭＳ Ｐゴシック"/>
            <family val="3"/>
            <charset val="128"/>
          </rPr>
          <t>【企業主導型】
月額上限：１３，０００円</t>
        </r>
      </text>
    </comment>
    <comment ref="M9" authorId="0" shapeId="0" xr:uid="{00000000-0006-0000-0200-000005000000}">
      <text>
        <r>
          <rPr>
            <sz val="11"/>
            <color theme="1"/>
            <rFont val="ＭＳ Ｐゴシック"/>
            <family val="3"/>
            <charset val="128"/>
          </rPr>
          <t>実際に保護者が支払った利用料（保育料）</t>
        </r>
      </text>
    </comment>
    <comment ref="N9" authorId="0" shapeId="0" xr:uid="{00000000-0006-0000-0200-000006000000}">
      <text>
        <r>
          <rPr>
            <sz val="11"/>
            <color theme="1"/>
            <rFont val="ＭＳ Ｐゴシック"/>
            <family val="3"/>
            <charset val="128"/>
          </rPr>
          <t>上限額と領収額を比べて
金額が低い方</t>
        </r>
      </text>
    </comment>
    <comment ref="H40" authorId="0" shapeId="0" xr:uid="{00000000-0006-0000-0200-000007000000}">
      <text>
        <r>
          <rPr>
            <sz val="11"/>
            <color indexed="81"/>
            <rFont val="ＭＳ Ｐゴシック"/>
            <family val="3"/>
            <charset val="128"/>
          </rPr>
          <t>施設の印鑑（ゴム印）を押印してください。</t>
        </r>
      </text>
    </comment>
  </commentList>
</comments>
</file>

<file path=xl/sharedStrings.xml><?xml version="1.0" encoding="utf-8"?>
<sst xmlns="http://schemas.openxmlformats.org/spreadsheetml/2006/main" count="225" uniqueCount="88">
  <si>
    <t>月分】</t>
    <rPh sb="0" eb="1">
      <t>ガツ</t>
    </rPh>
    <rPh sb="1" eb="2">
      <t>ブン</t>
    </rPh>
    <phoneticPr fontId="1"/>
  </si>
  <si>
    <t>１月</t>
    <rPh sb="1" eb="2">
      <t>ガツ</t>
    </rPh>
    <phoneticPr fontId="1"/>
  </si>
  <si>
    <t>生年月日</t>
    <rPh sb="0" eb="2">
      <t>せいねん</t>
    </rPh>
    <rPh sb="2" eb="4">
      <t>がっぴ</t>
    </rPh>
    <phoneticPr fontId="1" type="Hiragana"/>
  </si>
  <si>
    <t>７月</t>
  </si>
  <si>
    <t>宮若　こころ</t>
    <rPh sb="0" eb="2">
      <t>ミヤワカ</t>
    </rPh>
    <phoneticPr fontId="1"/>
  </si>
  <si>
    <t>○○</t>
  </si>
  <si>
    <t>宮若　太郎</t>
    <rPh sb="0" eb="2">
      <t>ミヤワカ</t>
    </rPh>
    <rPh sb="3" eb="5">
      <t>タロウ</t>
    </rPh>
    <phoneticPr fontId="1"/>
  </si>
  <si>
    <t>１０月</t>
  </si>
  <si>
    <t>　上記のとおり認定子どもに対し、特定子ども・子育て支援を提供したことを証明します。</t>
    <rPh sb="1" eb="3">
      <t>じょうき</t>
    </rPh>
    <rPh sb="7" eb="9">
      <t>にんてい</t>
    </rPh>
    <rPh sb="9" eb="10">
      <t>こ</t>
    </rPh>
    <rPh sb="13" eb="14">
      <t>たい</t>
    </rPh>
    <rPh sb="16" eb="18">
      <t>とくてい</t>
    </rPh>
    <rPh sb="18" eb="19">
      <t>こ</t>
    </rPh>
    <rPh sb="22" eb="24">
      <t>こそだ</t>
    </rPh>
    <rPh sb="25" eb="27">
      <t>しえん</t>
    </rPh>
    <rPh sb="28" eb="30">
      <t>ていきょう</t>
    </rPh>
    <rPh sb="35" eb="37">
      <t>しょうめい</t>
    </rPh>
    <phoneticPr fontId="1" type="Hiragana"/>
  </si>
  <si>
    <t>２月</t>
    <rPh sb="1" eb="2">
      <t>ガツ</t>
    </rPh>
    <phoneticPr fontId="1"/>
  </si>
  <si>
    <t>△△</t>
  </si>
  <si>
    <t>H○.○○.○○</t>
  </si>
  <si>
    <t>【</t>
  </si>
  <si>
    <t>４月</t>
  </si>
  <si>
    <t>９月</t>
  </si>
  <si>
    <t>月　　～</t>
    <rPh sb="0" eb="1">
      <t>ガツ</t>
    </rPh>
    <phoneticPr fontId="1"/>
  </si>
  <si>
    <t>所　　　在　　　地
施　　　設　　　名
代　表　者　氏　名</t>
    <rPh sb="0" eb="1">
      <t>トコロ</t>
    </rPh>
    <rPh sb="4" eb="5">
      <t>ザイ</t>
    </rPh>
    <rPh sb="8" eb="9">
      <t>チ</t>
    </rPh>
    <rPh sb="11" eb="12">
      <t>シ</t>
    </rPh>
    <rPh sb="23" eb="24">
      <t>ダイ</t>
    </rPh>
    <rPh sb="25" eb="26">
      <t>ヒョウ</t>
    </rPh>
    <rPh sb="27" eb="28">
      <t>モノ</t>
    </rPh>
    <rPh sb="29" eb="30">
      <t>シ</t>
    </rPh>
    <rPh sb="31" eb="32">
      <t>ナ</t>
    </rPh>
    <phoneticPr fontId="1"/>
  </si>
  <si>
    <t>終</t>
    <rPh sb="0" eb="1">
      <t>お</t>
    </rPh>
    <phoneticPr fontId="1" type="Hiragana"/>
  </si>
  <si>
    <t>１２月</t>
  </si>
  <si>
    <t>宮若　ゆめ</t>
    <rPh sb="0" eb="2">
      <t>ミヤワカ</t>
    </rPh>
    <phoneticPr fontId="1"/>
  </si>
  <si>
    <t>従業員枠</t>
    <rPh sb="0" eb="3">
      <t>ジュウギョウイン</t>
    </rPh>
    <rPh sb="3" eb="4">
      <t>ワク</t>
    </rPh>
    <phoneticPr fontId="1"/>
  </si>
  <si>
    <t>フリガナ</t>
  </si>
  <si>
    <t>父</t>
    <rPh sb="0" eb="1">
      <t>チチ</t>
    </rPh>
    <phoneticPr fontId="1"/>
  </si>
  <si>
    <t>領収額
※１</t>
    <rPh sb="0" eb="2">
      <t>りょうしゅう</t>
    </rPh>
    <rPh sb="2" eb="3">
      <t>がく</t>
    </rPh>
    <phoneticPr fontId="1" type="Hiragana"/>
  </si>
  <si>
    <r>
      <t>令和　　　　</t>
    </r>
    <r>
      <rPr>
        <sz val="10"/>
        <rFont val="ＭＳ Ｐゴシック"/>
        <family val="3"/>
        <charset val="128"/>
      </rPr>
      <t>年　　　　月　　　　日</t>
    </r>
    <rPh sb="0" eb="2">
      <t>レイワ</t>
    </rPh>
    <rPh sb="6" eb="7">
      <t>ネン</t>
    </rPh>
    <rPh sb="11" eb="12">
      <t>ガツ</t>
    </rPh>
    <rPh sb="16" eb="17">
      <t>ヒ</t>
    </rPh>
    <phoneticPr fontId="1"/>
  </si>
  <si>
    <t>ミヤワカ　ココロ</t>
  </si>
  <si>
    <t>８月</t>
  </si>
  <si>
    <t>上限額</t>
    <rPh sb="0" eb="3">
      <t>じょうげんがく</t>
    </rPh>
    <phoneticPr fontId="1" type="Hiragana"/>
  </si>
  <si>
    <t>６月</t>
  </si>
  <si>
    <t>提供日数等</t>
    <rPh sb="0" eb="2">
      <t>ていきょう</t>
    </rPh>
    <rPh sb="2" eb="4">
      <t>にっすう</t>
    </rPh>
    <rPh sb="4" eb="5">
      <t>とう</t>
    </rPh>
    <phoneticPr fontId="1" type="Hiragana"/>
  </si>
  <si>
    <t>氏名</t>
    <rPh sb="0" eb="2">
      <t>しめい</t>
    </rPh>
    <phoneticPr fontId="1" type="Hiragana"/>
  </si>
  <si>
    <t>提供した日</t>
    <rPh sb="0" eb="2">
      <t>ていきょう</t>
    </rPh>
    <rPh sb="4" eb="5">
      <t>ひ</t>
    </rPh>
    <phoneticPr fontId="1" type="Hiragana"/>
  </si>
  <si>
    <t>子ども</t>
    <rPh sb="0" eb="1">
      <t>こ</t>
    </rPh>
    <phoneticPr fontId="1" type="Hiragana"/>
  </si>
  <si>
    <t>始</t>
    <rPh sb="0" eb="1">
      <t>はじ</t>
    </rPh>
    <phoneticPr fontId="1" type="Hiragana"/>
  </si>
  <si>
    <t>氏名</t>
    <rPh sb="0" eb="2">
      <t>シメイ</t>
    </rPh>
    <phoneticPr fontId="1"/>
  </si>
  <si>
    <t>３月</t>
  </si>
  <si>
    <t>年</t>
    <rPh sb="0" eb="1">
      <t>ネン</t>
    </rPh>
    <phoneticPr fontId="1"/>
  </si>
  <si>
    <t>（届出保育施設）</t>
    <rPh sb="1" eb="3">
      <t>トドケデ</t>
    </rPh>
    <rPh sb="3" eb="5">
      <t>ホイク</t>
    </rPh>
    <rPh sb="5" eb="7">
      <t>シセツ</t>
    </rPh>
    <phoneticPr fontId="1"/>
  </si>
  <si>
    <t>合　計</t>
    <rPh sb="0" eb="1">
      <t>あ</t>
    </rPh>
    <rPh sb="2" eb="3">
      <t>けい</t>
    </rPh>
    <phoneticPr fontId="1" type="Hiragana"/>
  </si>
  <si>
    <t>保護者</t>
    <rPh sb="0" eb="3">
      <t>ホゴシャ</t>
    </rPh>
    <phoneticPr fontId="1"/>
  </si>
  <si>
    <t>１１月</t>
  </si>
  <si>
    <t>ミヤワカ　ユメ</t>
  </si>
  <si>
    <t>地域枠</t>
    <rPh sb="0" eb="2">
      <t>チイキ</t>
    </rPh>
    <rPh sb="2" eb="3">
      <t>ワク</t>
    </rPh>
    <phoneticPr fontId="1"/>
  </si>
  <si>
    <t>令和○○</t>
    <rPh sb="0" eb="2">
      <t>レイワ</t>
    </rPh>
    <phoneticPr fontId="1"/>
  </si>
  <si>
    <t>保育サービス提供証明書兼領収書（宮若市提出用）　</t>
    <rPh sb="0" eb="2">
      <t>ほいく</t>
    </rPh>
    <rPh sb="11" eb="12">
      <t>けん</t>
    </rPh>
    <rPh sb="12" eb="15">
      <t>りょうしゅうしょ</t>
    </rPh>
    <rPh sb="16" eb="18">
      <t>みやわか</t>
    </rPh>
    <phoneticPr fontId="1" type="Hiragana"/>
  </si>
  <si>
    <t>※2　上限額と領収額のうち、金額の少ない方を記入（千円未満切り捨て）</t>
    <rPh sb="3" eb="6">
      <t>ジョウゲンガク</t>
    </rPh>
    <rPh sb="7" eb="9">
      <t>リョウシュウ</t>
    </rPh>
    <rPh sb="9" eb="10">
      <t>ガク</t>
    </rPh>
    <rPh sb="14" eb="16">
      <t>キンガク</t>
    </rPh>
    <rPh sb="17" eb="18">
      <t>スク</t>
    </rPh>
    <rPh sb="20" eb="21">
      <t>ホウ</t>
    </rPh>
    <rPh sb="22" eb="24">
      <t>キニュウ</t>
    </rPh>
    <rPh sb="25" eb="26">
      <t>セン</t>
    </rPh>
    <rPh sb="26" eb="29">
      <t>エンミマン</t>
    </rPh>
    <rPh sb="29" eb="30">
      <t>キ</t>
    </rPh>
    <rPh sb="31" eb="32">
      <t>ス</t>
    </rPh>
    <phoneticPr fontId="1"/>
  </si>
  <si>
    <t>認定こどもとの
続柄</t>
    <rPh sb="0" eb="2">
      <t>ニンテイ</t>
    </rPh>
    <rPh sb="8" eb="10">
      <t>ツズキガラ</t>
    </rPh>
    <phoneticPr fontId="1"/>
  </si>
  <si>
    <t>５月</t>
  </si>
  <si>
    <t>※1　費用は特定子ども・子育て支援利用料の額を記入</t>
    <rPh sb="3" eb="5">
      <t>ヒヨウ</t>
    </rPh>
    <rPh sb="6" eb="8">
      <t>トクテイ</t>
    </rPh>
    <rPh sb="8" eb="9">
      <t>コ</t>
    </rPh>
    <rPh sb="12" eb="14">
      <t>コソダ</t>
    </rPh>
    <rPh sb="15" eb="17">
      <t>シエン</t>
    </rPh>
    <rPh sb="17" eb="20">
      <t>リヨウリョウ</t>
    </rPh>
    <rPh sb="21" eb="22">
      <t>ガク</t>
    </rPh>
    <rPh sb="23" eb="25">
      <t>キニュウ</t>
    </rPh>
    <phoneticPr fontId="1"/>
  </si>
  <si>
    <t>№</t>
  </si>
  <si>
    <t>保護者請求額
※２</t>
    <rPh sb="0" eb="3">
      <t>ホゴシャ</t>
    </rPh>
    <rPh sb="3" eb="6">
      <t>セイキュウガク</t>
    </rPh>
    <phoneticPr fontId="1"/>
  </si>
  <si>
    <t>提供
日数</t>
    <rPh sb="0" eb="2">
      <t>ていきょう</t>
    </rPh>
    <rPh sb="3" eb="5">
      <t>にっすう</t>
    </rPh>
    <phoneticPr fontId="1" type="Hiragana"/>
  </si>
  <si>
    <t>提供した月</t>
    <rPh sb="0" eb="2">
      <t>テイキョウ</t>
    </rPh>
    <rPh sb="4" eb="5">
      <t>ツキ</t>
    </rPh>
    <phoneticPr fontId="1"/>
  </si>
  <si>
    <t>従業員枠・
地域枠の別</t>
    <rPh sb="0" eb="3">
      <t>じゅうぎょういん</t>
    </rPh>
    <rPh sb="3" eb="4">
      <t>わく</t>
    </rPh>
    <rPh sb="6" eb="8">
      <t>ちいき</t>
    </rPh>
    <rPh sb="8" eb="9">
      <t>わく</t>
    </rPh>
    <rPh sb="10" eb="11">
      <t>べつ</t>
    </rPh>
    <phoneticPr fontId="1" type="Hiragana"/>
  </si>
  <si>
    <t>宮若　はな</t>
    <rPh sb="0" eb="2">
      <t>ミヤワカ</t>
    </rPh>
    <phoneticPr fontId="1"/>
  </si>
  <si>
    <t>みやわか　はな</t>
    <phoneticPr fontId="1"/>
  </si>
  <si>
    <t>第１子</t>
    <rPh sb="0" eb="1">
      <t>ダイ</t>
    </rPh>
    <rPh sb="2" eb="3">
      <t>コ</t>
    </rPh>
    <phoneticPr fontId="1"/>
  </si>
  <si>
    <t>提供
日数※２</t>
    <rPh sb="0" eb="2">
      <t>ていきょう</t>
    </rPh>
    <rPh sb="3" eb="5">
      <t>にっすう</t>
    </rPh>
    <phoneticPr fontId="1" type="Hiragana"/>
  </si>
  <si>
    <t>※２　園に在籍していた日数。病欠や自己都合欠席も含みます。</t>
    <rPh sb="3" eb="4">
      <t>エン</t>
    </rPh>
    <rPh sb="5" eb="7">
      <t>ザイセキ</t>
    </rPh>
    <rPh sb="11" eb="13">
      <t>ニッスウ</t>
    </rPh>
    <rPh sb="14" eb="16">
      <t>ビョウケツ</t>
    </rPh>
    <rPh sb="17" eb="19">
      <t>ジコ</t>
    </rPh>
    <rPh sb="19" eb="21">
      <t>ツゴウ</t>
    </rPh>
    <rPh sb="21" eb="23">
      <t>ケッセキ</t>
    </rPh>
    <rPh sb="24" eb="25">
      <t>フク</t>
    </rPh>
    <phoneticPr fontId="1"/>
  </si>
  <si>
    <t xml:space="preserve">※３　費用は児童の保育に係る届出保育施設との契約に定められた利用料金（延長保育料、日用品等の購入に要する費用その他の実費相当額を除く。）の月額をいう。 </t>
    <rPh sb="3" eb="5">
      <t>ヒヨウ</t>
    </rPh>
    <rPh sb="6" eb="8">
      <t>ジドウ</t>
    </rPh>
    <rPh sb="9" eb="11">
      <t>ホイク</t>
    </rPh>
    <rPh sb="12" eb="13">
      <t>カカワ</t>
    </rPh>
    <rPh sb="14" eb="16">
      <t>トドケデ</t>
    </rPh>
    <rPh sb="16" eb="18">
      <t>ホイク</t>
    </rPh>
    <rPh sb="18" eb="20">
      <t>シセツ</t>
    </rPh>
    <rPh sb="22" eb="24">
      <t>ケイヤク</t>
    </rPh>
    <rPh sb="25" eb="26">
      <t>サダ</t>
    </rPh>
    <rPh sb="30" eb="32">
      <t>リヨウ</t>
    </rPh>
    <rPh sb="32" eb="34">
      <t>リョウキン</t>
    </rPh>
    <rPh sb="35" eb="37">
      <t>エンチョウ</t>
    </rPh>
    <rPh sb="37" eb="39">
      <t>ホイク</t>
    </rPh>
    <rPh sb="41" eb="45">
      <t>ニチヨウヒンナド</t>
    </rPh>
    <rPh sb="46" eb="48">
      <t>コウニュウ</t>
    </rPh>
    <rPh sb="49" eb="50">
      <t>ヨウ</t>
    </rPh>
    <rPh sb="52" eb="54">
      <t>ヒヨウ</t>
    </rPh>
    <rPh sb="56" eb="57">
      <t>タ</t>
    </rPh>
    <rPh sb="58" eb="60">
      <t>ジッピ</t>
    </rPh>
    <rPh sb="60" eb="62">
      <t>ソウトウ</t>
    </rPh>
    <rPh sb="62" eb="63">
      <t>ガク</t>
    </rPh>
    <rPh sb="64" eb="65">
      <t>ノゾ</t>
    </rPh>
    <rPh sb="69" eb="71">
      <t>ゲツガク</t>
    </rPh>
    <phoneticPr fontId="1"/>
  </si>
  <si>
    <t>※４　上限額と算定額のうち、金額の少ない方を記入</t>
    <rPh sb="7" eb="9">
      <t>サンテイ</t>
    </rPh>
    <phoneticPr fontId="1"/>
  </si>
  <si>
    <t>※１　保護者が養育している１８歳未満の児童のうち年長順に数えて第１子、第２子、第３子以降とカウント</t>
    <rPh sb="3" eb="6">
      <t>ホゴシャ</t>
    </rPh>
    <rPh sb="7" eb="9">
      <t>ヨウイク</t>
    </rPh>
    <rPh sb="15" eb="18">
      <t>サイミマン</t>
    </rPh>
    <rPh sb="19" eb="21">
      <t>ジドウ</t>
    </rPh>
    <rPh sb="31" eb="32">
      <t>ダイ</t>
    </rPh>
    <rPh sb="33" eb="34">
      <t>シ</t>
    </rPh>
    <rPh sb="35" eb="36">
      <t>ダイ</t>
    </rPh>
    <rPh sb="37" eb="38">
      <t>コ</t>
    </rPh>
    <rPh sb="39" eb="40">
      <t>ダイ</t>
    </rPh>
    <rPh sb="41" eb="42">
      <t>コ</t>
    </rPh>
    <rPh sb="42" eb="44">
      <t>イコウ</t>
    </rPh>
    <phoneticPr fontId="1"/>
  </si>
  <si>
    <t>令和</t>
    <rPh sb="0" eb="2">
      <t>レイワ</t>
    </rPh>
    <phoneticPr fontId="1"/>
  </si>
  <si>
    <t>年</t>
    <rPh sb="0" eb="1">
      <t>ネン</t>
    </rPh>
    <phoneticPr fontId="1"/>
  </si>
  <si>
    <t>～</t>
    <phoneticPr fontId="1"/>
  </si>
  <si>
    <t>月</t>
    <rPh sb="0" eb="1">
      <t>ガツ</t>
    </rPh>
    <phoneticPr fontId="1"/>
  </si>
  <si>
    <t>月分</t>
    <rPh sb="0" eb="1">
      <t>ガツ</t>
    </rPh>
    <rPh sb="1" eb="2">
      <t>ブン</t>
    </rPh>
    <phoneticPr fontId="1"/>
  </si>
  <si>
    <t>（宮若市企業主導型保育施設利用者支援事業補助金・宮若市多子世帯届出保育施設利用者支援事業補助金用）</t>
    <rPh sb="1" eb="4">
      <t>ミヤワカシ</t>
    </rPh>
    <rPh sb="4" eb="6">
      <t>キギョウ</t>
    </rPh>
    <rPh sb="6" eb="9">
      <t>シュドウガタ</t>
    </rPh>
    <rPh sb="9" eb="11">
      <t>ホイク</t>
    </rPh>
    <rPh sb="11" eb="13">
      <t>シセツ</t>
    </rPh>
    <rPh sb="13" eb="15">
      <t>リヨウ</t>
    </rPh>
    <rPh sb="15" eb="16">
      <t>シャ</t>
    </rPh>
    <rPh sb="16" eb="18">
      <t>シエン</t>
    </rPh>
    <rPh sb="18" eb="20">
      <t>ジギョウ</t>
    </rPh>
    <rPh sb="20" eb="23">
      <t>ホジョキン</t>
    </rPh>
    <rPh sb="46" eb="47">
      <t>キン</t>
    </rPh>
    <rPh sb="47" eb="48">
      <t>ヨウ</t>
    </rPh>
    <phoneticPr fontId="1"/>
  </si>
  <si>
    <t>①保護者</t>
    <rPh sb="1" eb="4">
      <t>ホゴシャ</t>
    </rPh>
    <phoneticPr fontId="1"/>
  </si>
  <si>
    <t>②子ども</t>
    <rPh sb="1" eb="2">
      <t>こ</t>
    </rPh>
    <phoneticPr fontId="1" type="Hiragana"/>
  </si>
  <si>
    <t>③子ども生年月日</t>
    <rPh sb="1" eb="2">
      <t>こ</t>
    </rPh>
    <rPh sb="4" eb="6">
      <t>せいねん</t>
    </rPh>
    <rPh sb="6" eb="8">
      <t>がっぴ</t>
    </rPh>
    <phoneticPr fontId="1" type="Hiragana"/>
  </si>
  <si>
    <t>④従業員枠・
地域枠の別</t>
    <phoneticPr fontId="1" type="Hiragana"/>
  </si>
  <si>
    <t>⑤第１子・第２子・第３子以降の別
※１</t>
    <rPh sb="1" eb="2">
      <t>だい</t>
    </rPh>
    <rPh sb="3" eb="4">
      <t>し</t>
    </rPh>
    <rPh sb="5" eb="6">
      <t>だい</t>
    </rPh>
    <rPh sb="7" eb="8">
      <t>こ</t>
    </rPh>
    <rPh sb="9" eb="10">
      <t>だい</t>
    </rPh>
    <rPh sb="11" eb="12">
      <t>こ</t>
    </rPh>
    <rPh sb="12" eb="14">
      <t>いこう</t>
    </rPh>
    <rPh sb="15" eb="16">
      <t>べつ</t>
    </rPh>
    <phoneticPr fontId="1" type="Hiragana"/>
  </si>
  <si>
    <t>⑥提供日数等</t>
    <rPh sb="1" eb="3">
      <t>ていきょう</t>
    </rPh>
    <rPh sb="3" eb="5">
      <t>にっすう</t>
    </rPh>
    <rPh sb="5" eb="6">
      <t>とう</t>
    </rPh>
    <phoneticPr fontId="1" type="Hiragana"/>
  </si>
  <si>
    <t>⑦上限額</t>
    <rPh sb="1" eb="4">
      <t>じょうげんがく</t>
    </rPh>
    <phoneticPr fontId="1" type="Hiragana"/>
  </si>
  <si>
    <t>⑧領収額
※３</t>
    <rPh sb="1" eb="3">
      <t>りょうしゅう</t>
    </rPh>
    <rPh sb="3" eb="4">
      <t>がく</t>
    </rPh>
    <phoneticPr fontId="1" type="Hiragana"/>
  </si>
  <si>
    <t>⑨宮若市多子世帯届出保育施設利用者支援事業補助金対象額</t>
    <rPh sb="24" eb="26">
      <t>タイショウ</t>
    </rPh>
    <rPh sb="26" eb="27">
      <t>ガク</t>
    </rPh>
    <phoneticPr fontId="1"/>
  </si>
  <si>
    <t>⑩算定額</t>
    <rPh sb="1" eb="3">
      <t>サンテイ</t>
    </rPh>
    <rPh sb="3" eb="4">
      <t>ガク</t>
    </rPh>
    <phoneticPr fontId="1"/>
  </si>
  <si>
    <t>⑪宮若市企業主導型保育施設利用者支援事業補助金対象額
※４</t>
    <rPh sb="23" eb="25">
      <t>タイショウ</t>
    </rPh>
    <rPh sb="25" eb="26">
      <t>ガク</t>
    </rPh>
    <phoneticPr fontId="1"/>
  </si>
  <si>
    <t>⑫備考</t>
    <rPh sb="1" eb="3">
      <t>ビコウ</t>
    </rPh>
    <phoneticPr fontId="1"/>
  </si>
  <si>
    <t>令和〇年〇月○日</t>
    <rPh sb="0" eb="2">
      <t>レイワ</t>
    </rPh>
    <rPh sb="3" eb="4">
      <t>ネン</t>
    </rPh>
    <rPh sb="5" eb="6">
      <t>ガツ</t>
    </rPh>
    <rPh sb="7" eb="8">
      <t>ヒ</t>
    </rPh>
    <phoneticPr fontId="1"/>
  </si>
  <si>
    <t>〇〇市〇〇番地
〇〇保育園
宮若　太郎</t>
    <rPh sb="2" eb="3">
      <t>シ</t>
    </rPh>
    <rPh sb="5" eb="7">
      <t>バンチ</t>
    </rPh>
    <rPh sb="10" eb="13">
      <t>ホイクエン</t>
    </rPh>
    <rPh sb="14" eb="16">
      <t>ミヤワカ</t>
    </rPh>
    <rPh sb="17" eb="19">
      <t>タロウ</t>
    </rPh>
    <phoneticPr fontId="1"/>
  </si>
  <si>
    <t>〇</t>
    <phoneticPr fontId="1"/>
  </si>
  <si>
    <t>令和　5年　1月　　　　日</t>
    <rPh sb="0" eb="2">
      <t>レイワ</t>
    </rPh>
    <rPh sb="4" eb="5">
      <t>ネン</t>
    </rPh>
    <rPh sb="7" eb="8">
      <t>ガツ</t>
    </rPh>
    <rPh sb="12" eb="13">
      <t>ヒ</t>
    </rPh>
    <phoneticPr fontId="1"/>
  </si>
  <si>
    <t>第２子以降</t>
    <rPh sb="0" eb="1">
      <t>ダイ</t>
    </rPh>
    <rPh sb="2" eb="3">
      <t>シ</t>
    </rPh>
    <rPh sb="3" eb="5">
      <t>イコウ</t>
    </rPh>
    <phoneticPr fontId="1"/>
  </si>
  <si>
    <t>⑤第１子・第２子以降の別
※１</t>
    <rPh sb="1" eb="2">
      <t>だい</t>
    </rPh>
    <rPh sb="3" eb="4">
      <t>し</t>
    </rPh>
    <rPh sb="5" eb="6">
      <t>だい</t>
    </rPh>
    <rPh sb="7" eb="8">
      <t>こ</t>
    </rPh>
    <rPh sb="8" eb="10">
      <t>いこう</t>
    </rPh>
    <rPh sb="11" eb="12">
      <t>べつ</t>
    </rPh>
    <phoneticPr fontId="1" type="Hiragana"/>
  </si>
  <si>
    <t>宮若　りこ</t>
    <rPh sb="0" eb="2">
      <t>ミヤワカ</t>
    </rPh>
    <phoneticPr fontId="1"/>
  </si>
  <si>
    <t>みやわか　りこ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</si>
</sst>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
    <numFmt numFmtId="177" formatCode="#,##0&quot;号&quot;"/>
    <numFmt numFmtId="178" formatCode="[$-411]ge\.m\.d;@"/>
    <numFmt numFmtId="179" formatCode="#,##0_ "/>
  </numFmts>
  <fonts count="22">
    <font>
      <sz val="11"/>
      <color theme="1"/>
      <name val="ＭＳ Ｐゴシック"/>
    </font>
    <font>
      <sz val="6"/>
      <name val="ＭＳ Ｐゴシック"/>
      <family val="3"/>
      <charset val="128"/>
    </font>
    <font>
      <sz val="10"/>
      <name val="ＭＳ Ｐゴシック"/>
      <family val="3"/>
      <charset val="128"/>
    </font>
    <font>
      <sz val="11"/>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0"/>
      <color rgb="FF0070C0"/>
      <name val="ＭＳ Ｐゴシック"/>
      <family val="3"/>
      <charset val="128"/>
    </font>
    <font>
      <sz val="12"/>
      <name val="ＭＳ Ｐゴシック"/>
      <family val="3"/>
      <charset val="128"/>
    </font>
    <font>
      <b/>
      <sz val="14"/>
      <color theme="1"/>
      <name val="ＭＳ Ｐゴシック"/>
      <family val="3"/>
      <charset val="128"/>
    </font>
    <font>
      <sz val="14"/>
      <color theme="1"/>
      <name val="ＭＳ Ｐゴシック"/>
      <family val="3"/>
      <charset val="128"/>
    </font>
    <font>
      <sz val="10"/>
      <color rgb="FFFF0000"/>
      <name val="ＭＳ Ｐゴシック"/>
      <family val="3"/>
      <charset val="128"/>
    </font>
    <font>
      <b/>
      <sz val="14"/>
      <color rgb="FFFF0000"/>
      <name val="ＭＳ Ｐゴシック"/>
      <family val="3"/>
      <charset val="128"/>
    </font>
    <font>
      <sz val="12"/>
      <color theme="1"/>
      <name val="ＭＳ Ｐゴシック"/>
      <family val="3"/>
      <charset val="128"/>
    </font>
    <font>
      <sz val="11"/>
      <color indexed="81"/>
      <name val="ＭＳ Ｐゴシック"/>
      <family val="3"/>
      <charset val="128"/>
    </font>
    <font>
      <sz val="14"/>
      <color rgb="FFFF0000"/>
      <name val="ＭＳ Ｐゴシック"/>
      <family val="3"/>
      <charset val="128"/>
    </font>
    <font>
      <sz val="9"/>
      <color indexed="81"/>
      <name val="ＭＳ Ｐゴシック"/>
      <family val="3"/>
      <charset val="128"/>
    </font>
    <font>
      <b/>
      <sz val="9"/>
      <color indexed="81"/>
      <name val="ＭＳ Ｐゴシック"/>
      <family val="3"/>
      <charset val="128"/>
    </font>
    <font>
      <b/>
      <sz val="16"/>
      <name val="ＭＳ Ｐゴシック"/>
      <family val="3"/>
      <charset val="128"/>
    </font>
    <font>
      <sz val="16"/>
      <color rgb="FFFF0000"/>
      <name val="ＭＳ Ｐゴシック"/>
      <family val="3"/>
      <charset val="128"/>
    </font>
    <font>
      <b/>
      <sz val="9"/>
      <color indexed="81"/>
      <name val="MS P ゴシック"/>
      <family val="3"/>
      <charset val="128"/>
    </font>
    <font>
      <sz val="10"/>
      <color indexed="81"/>
      <name val="ＭＳ Ｐゴシック"/>
      <family val="3"/>
      <charset val="128"/>
    </font>
  </fonts>
  <fills count="5">
    <fill>
      <patternFill patternType="none"/>
    </fill>
    <fill>
      <patternFill patternType="gray125"/>
    </fill>
    <fill>
      <patternFill patternType="solid">
        <fgColor rgb="FFFFE69A"/>
        <bgColor indexed="64"/>
      </patternFill>
    </fill>
    <fill>
      <patternFill patternType="solid">
        <fgColor theme="0" tint="-0.14999847407452621"/>
        <bgColor indexed="64"/>
      </patternFill>
    </fill>
    <fill>
      <patternFill patternType="solid">
        <fgColor theme="9" tint="0.59999389629810485"/>
        <bgColor indexed="64"/>
      </patternFill>
    </fill>
  </fills>
  <borders count="59">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double">
        <color indexed="64"/>
      </bottom>
      <diagonal/>
    </border>
    <border>
      <left/>
      <right/>
      <top style="double">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double">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right/>
      <top/>
      <bottom style="double">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bottom style="double">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double">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style="double">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style="medium">
        <color indexed="64"/>
      </right>
      <top style="double">
        <color indexed="64"/>
      </top>
      <bottom style="medium">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3" fillId="0" borderId="0" applyFill="0" applyBorder="0" applyAlignment="0" applyProtection="0">
      <alignment vertical="center"/>
    </xf>
  </cellStyleXfs>
  <cellXfs count="212">
    <xf numFmtId="0" fontId="0" fillId="0" borderId="0" xfId="0">
      <alignment vertical="center"/>
    </xf>
    <xf numFmtId="0" fontId="2" fillId="0" borderId="0" xfId="0" applyNumberFormat="1" applyFont="1" applyFill="1" applyAlignment="1">
      <alignment vertical="center" shrinkToFit="1"/>
    </xf>
    <xf numFmtId="0" fontId="2" fillId="0" borderId="0" xfId="0" applyNumberFormat="1" applyFont="1" applyFill="1" applyAlignment="1">
      <alignment horizontal="center" vertical="center" shrinkToFit="1"/>
    </xf>
    <xf numFmtId="49" fontId="2" fillId="0" borderId="0" xfId="0" applyNumberFormat="1" applyFont="1" applyFill="1" applyAlignment="1">
      <alignment horizontal="center" vertical="center" shrinkToFit="1"/>
    </xf>
    <xf numFmtId="38" fontId="2" fillId="0" borderId="0" xfId="1" applyFont="1" applyFill="1" applyAlignment="1">
      <alignment vertical="center" shrinkToFit="1"/>
    </xf>
    <xf numFmtId="0" fontId="4" fillId="0" borderId="0" xfId="0" applyNumberFormat="1" applyFont="1" applyFill="1" applyAlignment="1">
      <alignment vertical="center" shrinkToFit="1"/>
    </xf>
    <xf numFmtId="0" fontId="6" fillId="0" borderId="0" xfId="0" applyNumberFormat="1" applyFont="1" applyFill="1" applyBorder="1" applyAlignment="1">
      <alignment horizontal="center" vertical="center" shrinkToFit="1"/>
    </xf>
    <xf numFmtId="0" fontId="5" fillId="0" borderId="0" xfId="0" applyNumberFormat="1" applyFont="1" applyFill="1" applyBorder="1" applyAlignment="1">
      <alignment vertical="center" shrinkToFit="1"/>
    </xf>
    <xf numFmtId="0" fontId="2" fillId="0" borderId="4" xfId="0" applyNumberFormat="1" applyFont="1" applyFill="1" applyBorder="1" applyAlignment="1">
      <alignment vertical="center" shrinkToFit="1"/>
    </xf>
    <xf numFmtId="0" fontId="2" fillId="0" borderId="2" xfId="0" applyNumberFormat="1" applyFont="1" applyFill="1" applyBorder="1" applyAlignment="1">
      <alignment vertical="center" shrinkToFit="1"/>
    </xf>
    <xf numFmtId="0" fontId="2" fillId="0" borderId="5" xfId="0" applyNumberFormat="1" applyFont="1" applyFill="1" applyBorder="1" applyAlignment="1">
      <alignment vertical="center" shrinkToFit="1"/>
    </xf>
    <xf numFmtId="0" fontId="4" fillId="0" borderId="0" xfId="0" applyNumberFormat="1" applyFont="1" applyFill="1" applyAlignment="1">
      <alignment horizontal="center" vertical="center" shrinkToFit="1"/>
    </xf>
    <xf numFmtId="0" fontId="4" fillId="0" borderId="10" xfId="0" applyNumberFormat="1" applyFont="1" applyFill="1" applyBorder="1" applyAlignment="1">
      <alignment horizontal="center" vertical="center" shrinkToFit="1"/>
    </xf>
    <xf numFmtId="0" fontId="2" fillId="2" borderId="11" xfId="0" applyNumberFormat="1" applyFont="1" applyFill="1" applyBorder="1" applyAlignment="1">
      <alignment horizontal="center" vertical="center" shrinkToFit="1"/>
    </xf>
    <xf numFmtId="0" fontId="2" fillId="2" borderId="12" xfId="0" applyNumberFormat="1" applyFont="1" applyFill="1" applyBorder="1" applyAlignment="1">
      <alignment horizontal="center" vertical="center" shrinkToFit="1"/>
    </xf>
    <xf numFmtId="0" fontId="4" fillId="0" borderId="0" xfId="0" applyNumberFormat="1" applyFont="1" applyFill="1" applyAlignment="1">
      <alignment horizontal="left" vertical="center"/>
    </xf>
    <xf numFmtId="0" fontId="2" fillId="0" borderId="0" xfId="0" applyNumberFormat="1" applyFont="1" applyFill="1" applyAlignment="1">
      <alignment horizontal="left" vertical="center"/>
    </xf>
    <xf numFmtId="0" fontId="2" fillId="0" borderId="0" xfId="0" applyNumberFormat="1" applyFont="1" applyFill="1" applyBorder="1" applyAlignment="1">
      <alignment horizontal="center" vertical="center" shrinkToFit="1"/>
    </xf>
    <xf numFmtId="0" fontId="5" fillId="0" borderId="0" xfId="0" applyNumberFormat="1" applyFont="1" applyFill="1" applyBorder="1" applyAlignment="1">
      <alignment horizontal="right" vertical="center" shrinkToFit="1"/>
    </xf>
    <xf numFmtId="0" fontId="4" fillId="0" borderId="16" xfId="0" applyNumberFormat="1" applyFont="1" applyFill="1" applyBorder="1" applyAlignment="1">
      <alignment horizontal="center" vertical="center" wrapText="1" shrinkToFit="1"/>
    </xf>
    <xf numFmtId="0" fontId="2" fillId="2" borderId="17" xfId="0" applyNumberFormat="1" applyFont="1" applyFill="1" applyBorder="1" applyAlignment="1">
      <alignment horizontal="center" vertical="center" shrinkToFit="1"/>
    </xf>
    <xf numFmtId="0" fontId="2" fillId="2" borderId="18" xfId="0" applyNumberFormat="1" applyFont="1" applyFill="1" applyBorder="1" applyAlignment="1">
      <alignment horizontal="center" vertical="center" shrinkToFit="1"/>
    </xf>
    <xf numFmtId="0" fontId="4" fillId="0" borderId="19" xfId="0" applyNumberFormat="1" applyFont="1" applyFill="1" applyBorder="1" applyAlignment="1">
      <alignment horizontal="center" vertical="center" shrinkToFit="1"/>
    </xf>
    <xf numFmtId="0" fontId="2" fillId="2" borderId="20" xfId="0" applyNumberFormat="1" applyFont="1" applyFill="1" applyBorder="1" applyAlignment="1">
      <alignment horizontal="center" vertical="center" shrinkToFit="1"/>
    </xf>
    <xf numFmtId="0" fontId="2" fillId="2" borderId="21" xfId="0" applyNumberFormat="1" applyFont="1" applyFill="1" applyBorder="1" applyAlignment="1">
      <alignment horizontal="center" vertical="center" shrinkToFit="1"/>
    </xf>
    <xf numFmtId="0" fontId="4" fillId="0" borderId="22" xfId="0" applyNumberFormat="1" applyFont="1" applyFill="1" applyBorder="1" applyAlignment="1">
      <alignment horizontal="center" vertical="center" shrinkToFit="1"/>
    </xf>
    <xf numFmtId="0" fontId="2" fillId="2" borderId="23" xfId="0" applyNumberFormat="1" applyFont="1" applyFill="1" applyBorder="1" applyAlignment="1">
      <alignment horizontal="center" vertical="center" shrinkToFit="1"/>
    </xf>
    <xf numFmtId="0" fontId="2" fillId="2" borderId="24" xfId="0" applyNumberFormat="1" applyFont="1" applyFill="1" applyBorder="1" applyAlignment="1">
      <alignment horizontal="center" vertical="center" shrinkToFit="1"/>
    </xf>
    <xf numFmtId="178" fontId="2" fillId="2" borderId="4" xfId="0" applyNumberFormat="1" applyFont="1" applyFill="1" applyBorder="1" applyAlignment="1">
      <alignment horizontal="center" vertical="center" shrinkToFit="1"/>
    </xf>
    <xf numFmtId="178" fontId="2" fillId="2" borderId="28" xfId="0" applyNumberFormat="1" applyFont="1" applyFill="1" applyBorder="1" applyAlignment="1">
      <alignment horizontal="center" vertical="center" shrinkToFit="1"/>
    </xf>
    <xf numFmtId="177" fontId="4" fillId="0" borderId="0" xfId="0" applyNumberFormat="1" applyFont="1" applyFill="1" applyAlignment="1">
      <alignment horizontal="center" vertical="center" shrinkToFit="1"/>
    </xf>
    <xf numFmtId="178" fontId="4" fillId="0" borderId="0" xfId="0" applyNumberFormat="1" applyFont="1" applyFill="1" applyAlignment="1">
      <alignment horizontal="center" vertical="center" shrinkToFit="1"/>
    </xf>
    <xf numFmtId="178" fontId="2" fillId="2" borderId="20" xfId="0" applyNumberFormat="1" applyFont="1" applyFill="1" applyBorder="1" applyAlignment="1">
      <alignment horizontal="center" vertical="center" shrinkToFit="1"/>
    </xf>
    <xf numFmtId="178" fontId="2" fillId="2" borderId="21" xfId="0" applyNumberFormat="1" applyFont="1" applyFill="1" applyBorder="1" applyAlignment="1">
      <alignment horizontal="center" vertical="center" shrinkToFit="1"/>
    </xf>
    <xf numFmtId="178" fontId="2" fillId="0" borderId="7" xfId="0" applyNumberFormat="1" applyFont="1" applyFill="1" applyBorder="1" applyAlignment="1">
      <alignment horizontal="center" vertical="center" shrinkToFit="1"/>
    </xf>
    <xf numFmtId="0" fontId="4" fillId="0" borderId="37" xfId="0" applyNumberFormat="1" applyFont="1" applyFill="1" applyBorder="1" applyAlignment="1">
      <alignment horizontal="center" vertical="center" wrapText="1" shrinkToFit="1"/>
    </xf>
    <xf numFmtId="0" fontId="2" fillId="2" borderId="38" xfId="0" applyNumberFormat="1" applyFont="1" applyFill="1" applyBorder="1" applyAlignment="1">
      <alignment horizontal="center" vertical="center" shrinkToFit="1"/>
    </xf>
    <xf numFmtId="0" fontId="2" fillId="2" borderId="39" xfId="0" applyNumberFormat="1" applyFont="1" applyFill="1" applyBorder="1" applyAlignment="1">
      <alignment horizontal="center" vertical="center" shrinkToFit="1"/>
    </xf>
    <xf numFmtId="0" fontId="2" fillId="0" borderId="40" xfId="0" applyNumberFormat="1" applyFont="1" applyFill="1" applyBorder="1" applyAlignment="1">
      <alignment horizontal="center" vertical="center" shrinkToFit="1"/>
    </xf>
    <xf numFmtId="0" fontId="4" fillId="0" borderId="37" xfId="0" applyNumberFormat="1" applyFont="1" applyFill="1" applyBorder="1" applyAlignment="1">
      <alignment horizontal="center" vertical="center" shrinkToFit="1"/>
    </xf>
    <xf numFmtId="38" fontId="7" fillId="0" borderId="11" xfId="1" applyFont="1" applyFill="1" applyBorder="1" applyAlignment="1">
      <alignment horizontal="right" vertical="center" shrinkToFit="1"/>
    </xf>
    <xf numFmtId="38" fontId="7" fillId="0" borderId="12" xfId="1" applyFont="1" applyFill="1" applyBorder="1" applyAlignment="1">
      <alignment horizontal="right" vertical="center" shrinkToFit="1"/>
    </xf>
    <xf numFmtId="38" fontId="7" fillId="0" borderId="42" xfId="1" applyFont="1" applyFill="1" applyBorder="1" applyAlignment="1">
      <alignment horizontal="right" vertical="center" shrinkToFit="1"/>
    </xf>
    <xf numFmtId="49" fontId="4" fillId="0" borderId="0" xfId="0" applyNumberFormat="1" applyFont="1" applyFill="1" applyAlignment="1">
      <alignment horizontal="right" vertical="center" shrinkToFit="1"/>
    </xf>
    <xf numFmtId="176" fontId="2" fillId="0" borderId="47" xfId="1" applyNumberFormat="1" applyFont="1" applyFill="1" applyBorder="1" applyAlignment="1">
      <alignment horizontal="right" vertical="center" shrinkToFit="1"/>
    </xf>
    <xf numFmtId="38" fontId="7" fillId="0" borderId="0" xfId="1" applyFont="1" applyFill="1" applyAlignment="1">
      <alignment horizontal="right" vertical="center" shrinkToFit="1"/>
    </xf>
    <xf numFmtId="38" fontId="4" fillId="0" borderId="0" xfId="1" applyFont="1" applyFill="1" applyAlignment="1">
      <alignment vertical="center" shrinkToFit="1"/>
    </xf>
    <xf numFmtId="176" fontId="7" fillId="0" borderId="48" xfId="1" applyNumberFormat="1" applyFont="1" applyFill="1" applyBorder="1" applyAlignment="1">
      <alignment horizontal="right" vertical="center" shrinkToFit="1"/>
    </xf>
    <xf numFmtId="176" fontId="7" fillId="0" borderId="49" xfId="1" applyNumberFormat="1" applyFont="1" applyFill="1" applyBorder="1" applyAlignment="1">
      <alignment horizontal="right" vertical="center" shrinkToFit="1"/>
    </xf>
    <xf numFmtId="176" fontId="7" fillId="0" borderId="50" xfId="1" applyNumberFormat="1" applyFont="1" applyFill="1" applyBorder="1" applyAlignment="1">
      <alignment horizontal="right" vertical="center" shrinkToFit="1"/>
    </xf>
    <xf numFmtId="38" fontId="8" fillId="0" borderId="0" xfId="1" applyFont="1" applyFill="1" applyAlignment="1">
      <alignment horizontal="right" vertical="center"/>
    </xf>
    <xf numFmtId="0" fontId="2" fillId="0" borderId="0" xfId="0" applyNumberFormat="1" applyFont="1" applyFill="1" applyBorder="1" applyAlignment="1">
      <alignment horizontal="left" vertical="center" shrinkToFit="1"/>
    </xf>
    <xf numFmtId="38" fontId="2" fillId="0" borderId="0" xfId="1" applyFont="1" applyFill="1" applyBorder="1" applyAlignment="1">
      <alignment vertical="center" wrapText="1" shrinkToFit="1"/>
    </xf>
    <xf numFmtId="38" fontId="2" fillId="0" borderId="0" xfId="1" applyFont="1" applyFill="1" applyAlignment="1">
      <alignment horizontal="center" vertical="center" shrinkToFit="1"/>
    </xf>
    <xf numFmtId="38" fontId="4" fillId="0" borderId="0" xfId="1" applyFont="1" applyFill="1" applyAlignment="1">
      <alignment horizontal="center" vertical="center" shrinkToFit="1"/>
    </xf>
    <xf numFmtId="0" fontId="0" fillId="0" borderId="0" xfId="0">
      <alignment vertical="center"/>
    </xf>
    <xf numFmtId="38" fontId="8" fillId="0" borderId="0" xfId="1" applyFont="1" applyFill="1" applyBorder="1" applyAlignment="1">
      <alignment vertical="center" shrinkToFit="1"/>
    </xf>
    <xf numFmtId="0" fontId="5" fillId="0" borderId="0" xfId="0" applyNumberFormat="1" applyFont="1" applyFill="1" applyAlignment="1">
      <alignment horizontal="center" vertical="center" shrinkToFit="1"/>
    </xf>
    <xf numFmtId="49" fontId="4" fillId="0" borderId="0" xfId="0" applyNumberFormat="1" applyFont="1" applyFill="1" applyAlignment="1">
      <alignment horizontal="center" vertical="center" shrinkToFit="1"/>
    </xf>
    <xf numFmtId="0" fontId="9" fillId="0" borderId="0" xfId="0" applyNumberFormat="1" applyFont="1" applyFill="1" applyBorder="1" applyAlignment="1">
      <alignment horizontal="center" vertical="center" shrinkToFit="1"/>
    </xf>
    <xf numFmtId="0" fontId="10" fillId="0" borderId="0" xfId="0" applyNumberFormat="1" applyFont="1" applyFill="1" applyBorder="1" applyAlignment="1">
      <alignment horizontal="center" vertical="center" shrinkToFit="1"/>
    </xf>
    <xf numFmtId="0" fontId="9" fillId="0" borderId="0" xfId="0" applyNumberFormat="1" applyFont="1" applyFill="1" applyBorder="1" applyAlignment="1">
      <alignment vertical="center" shrinkToFit="1"/>
    </xf>
    <xf numFmtId="0" fontId="4" fillId="0" borderId="4" xfId="0" applyNumberFormat="1" applyFont="1" applyFill="1" applyBorder="1" applyAlignment="1">
      <alignment vertical="center" shrinkToFit="1"/>
    </xf>
    <xf numFmtId="0" fontId="4" fillId="0" borderId="2" xfId="0" applyNumberFormat="1" applyFont="1" applyFill="1" applyBorder="1" applyAlignment="1">
      <alignment vertical="center" shrinkToFit="1"/>
    </xf>
    <xf numFmtId="0" fontId="4" fillId="0" borderId="5" xfId="0" applyNumberFormat="1" applyFont="1" applyFill="1" applyBorder="1" applyAlignment="1">
      <alignment vertical="center" shrinkToFit="1"/>
    </xf>
    <xf numFmtId="0" fontId="4" fillId="0" borderId="0" xfId="0" applyNumberFormat="1" applyFont="1" applyFill="1" applyAlignment="1">
      <alignment horizontal="left" vertical="center" shrinkToFit="1"/>
    </xf>
    <xf numFmtId="0" fontId="11" fillId="0" borderId="7" xfId="0" applyNumberFormat="1" applyFont="1" applyFill="1" applyBorder="1" applyAlignment="1">
      <alignment horizontal="left" vertical="center" shrinkToFit="1"/>
    </xf>
    <xf numFmtId="0" fontId="11" fillId="2" borderId="11" xfId="0" applyNumberFormat="1" applyFont="1" applyFill="1" applyBorder="1" applyAlignment="1">
      <alignment horizontal="center" vertical="center" shrinkToFit="1"/>
    </xf>
    <xf numFmtId="0" fontId="4" fillId="0" borderId="7" xfId="0" applyNumberFormat="1" applyFont="1" applyFill="1" applyBorder="1" applyAlignment="1">
      <alignment horizontal="center" vertical="center" shrinkToFit="1"/>
    </xf>
    <xf numFmtId="0" fontId="9" fillId="0" borderId="0" xfId="0" applyNumberFormat="1" applyFont="1" applyFill="1" applyBorder="1" applyAlignment="1">
      <alignment horizontal="right" vertical="center" shrinkToFit="1"/>
    </xf>
    <xf numFmtId="0" fontId="11" fillId="2" borderId="17" xfId="0" applyNumberFormat="1" applyFont="1" applyFill="1" applyBorder="1" applyAlignment="1">
      <alignment horizontal="center" vertical="center" shrinkToFit="1"/>
    </xf>
    <xf numFmtId="0" fontId="12" fillId="0" borderId="0" xfId="0" applyNumberFormat="1" applyFont="1" applyFill="1" applyBorder="1" applyAlignment="1">
      <alignment horizontal="right" vertical="center" shrinkToFit="1"/>
    </xf>
    <xf numFmtId="0" fontId="11" fillId="2" borderId="20" xfId="0" applyNumberFormat="1" applyFont="1" applyFill="1" applyBorder="1" applyAlignment="1">
      <alignment horizontal="center" vertical="center" shrinkToFit="1"/>
    </xf>
    <xf numFmtId="0" fontId="11" fillId="2" borderId="23" xfId="0" applyNumberFormat="1" applyFont="1" applyFill="1" applyBorder="1" applyAlignment="1">
      <alignment horizontal="center" vertical="center" shrinkToFit="1"/>
    </xf>
    <xf numFmtId="0" fontId="4" fillId="0" borderId="47" xfId="0" applyNumberFormat="1" applyFont="1" applyFill="1" applyBorder="1" applyAlignment="1">
      <alignment horizontal="center" vertical="center" shrinkToFit="1"/>
    </xf>
    <xf numFmtId="178" fontId="11" fillId="2" borderId="4" xfId="0" applyNumberFormat="1" applyFont="1" applyFill="1" applyBorder="1" applyAlignment="1">
      <alignment horizontal="center" vertical="center" shrinkToFit="1"/>
    </xf>
    <xf numFmtId="178" fontId="4" fillId="0" borderId="51" xfId="0" applyNumberFormat="1" applyFont="1" applyFill="1" applyBorder="1" applyAlignment="1">
      <alignment horizontal="center" vertical="center" shrinkToFit="1"/>
    </xf>
    <xf numFmtId="0" fontId="9" fillId="0" borderId="0" xfId="0" applyNumberFormat="1" applyFont="1" applyFill="1" applyBorder="1" applyAlignment="1">
      <alignment vertical="center"/>
    </xf>
    <xf numFmtId="178" fontId="11" fillId="2" borderId="28" xfId="0" applyNumberFormat="1" applyFont="1" applyFill="1" applyBorder="1" applyAlignment="1">
      <alignment horizontal="center" vertical="center" shrinkToFit="1"/>
    </xf>
    <xf numFmtId="0" fontId="12" fillId="0" borderId="0" xfId="0" applyNumberFormat="1" applyFont="1" applyFill="1" applyBorder="1" applyAlignment="1">
      <alignment vertical="center" shrinkToFit="1"/>
    </xf>
    <xf numFmtId="178" fontId="11" fillId="2" borderId="20" xfId="0" applyNumberFormat="1" applyFont="1" applyFill="1" applyBorder="1" applyAlignment="1">
      <alignment horizontal="center" vertical="center" shrinkToFit="1"/>
    </xf>
    <xf numFmtId="178" fontId="4" fillId="0" borderId="7" xfId="0" applyNumberFormat="1" applyFont="1" applyFill="1" applyBorder="1" applyAlignment="1">
      <alignment horizontal="center" vertical="center" shrinkToFit="1"/>
    </xf>
    <xf numFmtId="0" fontId="11" fillId="2" borderId="38" xfId="0" applyNumberFormat="1" applyFont="1" applyFill="1" applyBorder="1" applyAlignment="1">
      <alignment horizontal="center" vertical="center" shrinkToFit="1"/>
    </xf>
    <xf numFmtId="0" fontId="4" fillId="0" borderId="40" xfId="0" applyNumberFormat="1" applyFont="1" applyFill="1" applyBorder="1" applyAlignment="1">
      <alignment horizontal="center" vertical="center" shrinkToFit="1"/>
    </xf>
    <xf numFmtId="0" fontId="9" fillId="0" borderId="0" xfId="0" applyNumberFormat="1" applyFont="1" applyFill="1" applyBorder="1" applyAlignment="1">
      <alignment horizontal="left" vertical="center"/>
    </xf>
    <xf numFmtId="38" fontId="11" fillId="2" borderId="23" xfId="1" applyFont="1" applyFill="1" applyBorder="1" applyAlignment="1">
      <alignment horizontal="right" vertical="center" shrinkToFit="1"/>
    </xf>
    <xf numFmtId="38" fontId="11" fillId="2" borderId="45" xfId="1" applyFont="1" applyFill="1" applyBorder="1" applyAlignment="1">
      <alignment horizontal="right" vertical="center" shrinkToFit="1"/>
    </xf>
    <xf numFmtId="38" fontId="4" fillId="2" borderId="45" xfId="1" applyFont="1" applyFill="1" applyBorder="1" applyAlignment="1">
      <alignment horizontal="right" vertical="center" shrinkToFit="1"/>
    </xf>
    <xf numFmtId="38" fontId="4" fillId="2" borderId="46" xfId="1" applyFont="1" applyFill="1" applyBorder="1" applyAlignment="1">
      <alignment horizontal="right" vertical="center" shrinkToFit="1"/>
    </xf>
    <xf numFmtId="176" fontId="7" fillId="0" borderId="47" xfId="1" applyNumberFormat="1" applyFont="1" applyFill="1" applyBorder="1" applyAlignment="1">
      <alignment horizontal="right" vertical="center" shrinkToFit="1"/>
    </xf>
    <xf numFmtId="38" fontId="13" fillId="0" borderId="0" xfId="1" applyFont="1" applyFill="1" applyAlignment="1">
      <alignment horizontal="right" vertical="center"/>
    </xf>
    <xf numFmtId="0" fontId="10" fillId="0" borderId="0" xfId="0" applyNumberFormat="1" applyFont="1" applyFill="1" applyBorder="1" applyAlignment="1">
      <alignment vertical="center" shrinkToFit="1"/>
    </xf>
    <xf numFmtId="0" fontId="11" fillId="0" borderId="0" xfId="0" applyNumberFormat="1" applyFont="1" applyFill="1" applyBorder="1" applyAlignment="1">
      <alignment horizontal="left" vertical="center" shrinkToFit="1"/>
    </xf>
    <xf numFmtId="38" fontId="4" fillId="0" borderId="0" xfId="1" applyFont="1" applyFill="1" applyBorder="1" applyAlignment="1">
      <alignment vertical="center" wrapText="1" shrinkToFit="1"/>
    </xf>
    <xf numFmtId="38" fontId="13" fillId="0" borderId="0" xfId="1" applyFont="1" applyFill="1" applyBorder="1" applyAlignment="1">
      <alignment vertical="center" shrinkToFit="1"/>
    </xf>
    <xf numFmtId="0" fontId="9" fillId="0" borderId="0" xfId="0" applyNumberFormat="1" applyFont="1" applyFill="1" applyAlignment="1">
      <alignment horizontal="center" vertical="center" shrinkToFit="1"/>
    </xf>
    <xf numFmtId="179" fontId="11" fillId="0" borderId="48" xfId="1" applyNumberFormat="1" applyFont="1" applyFill="1" applyBorder="1" applyAlignment="1">
      <alignment horizontal="right" vertical="center" shrinkToFit="1"/>
    </xf>
    <xf numFmtId="0" fontId="2" fillId="4" borderId="38" xfId="0" applyNumberFormat="1" applyFont="1" applyFill="1" applyBorder="1" applyAlignment="1">
      <alignment horizontal="center" vertical="center" shrinkToFit="1"/>
    </xf>
    <xf numFmtId="0" fontId="2" fillId="4" borderId="20" xfId="0" applyNumberFormat="1" applyFont="1" applyFill="1" applyBorder="1" applyAlignment="1">
      <alignment horizontal="center" vertical="center" shrinkToFit="1"/>
    </xf>
    <xf numFmtId="0" fontId="2" fillId="4" borderId="23" xfId="0" applyNumberFormat="1" applyFont="1" applyFill="1" applyBorder="1" applyAlignment="1">
      <alignment horizontal="center" vertical="center" shrinkToFit="1"/>
    </xf>
    <xf numFmtId="178" fontId="2" fillId="4" borderId="4" xfId="0" applyNumberFormat="1" applyFont="1" applyFill="1" applyBorder="1" applyAlignment="1">
      <alignment horizontal="center" vertical="center" shrinkToFit="1"/>
    </xf>
    <xf numFmtId="178" fontId="2" fillId="4" borderId="20" xfId="0" applyNumberFormat="1" applyFont="1" applyFill="1" applyBorder="1" applyAlignment="1">
      <alignment horizontal="center" vertical="center" shrinkToFit="1"/>
    </xf>
    <xf numFmtId="38" fontId="2" fillId="4" borderId="23" xfId="1" applyFont="1" applyFill="1" applyBorder="1" applyAlignment="1">
      <alignment horizontal="right" vertical="center" shrinkToFit="1"/>
    </xf>
    <xf numFmtId="38" fontId="2" fillId="4" borderId="45" xfId="1" applyFont="1" applyFill="1" applyBorder="1" applyAlignment="1">
      <alignment horizontal="right" vertical="center" shrinkToFit="1"/>
    </xf>
    <xf numFmtId="0" fontId="2" fillId="4" borderId="21" xfId="0" applyNumberFormat="1" applyFont="1" applyFill="1" applyBorder="1" applyAlignment="1">
      <alignment horizontal="center" vertical="center" shrinkToFit="1"/>
    </xf>
    <xf numFmtId="0" fontId="2" fillId="4" borderId="24" xfId="0" applyNumberFormat="1" applyFont="1" applyFill="1" applyBorder="1" applyAlignment="1">
      <alignment horizontal="center" vertical="center" shrinkToFit="1"/>
    </xf>
    <xf numFmtId="178" fontId="2" fillId="4" borderId="28" xfId="0" applyNumberFormat="1" applyFont="1" applyFill="1" applyBorder="1" applyAlignment="1">
      <alignment horizontal="center" vertical="center" shrinkToFit="1"/>
    </xf>
    <xf numFmtId="178" fontId="2" fillId="4" borderId="21" xfId="0" applyNumberFormat="1" applyFont="1" applyFill="1" applyBorder="1" applyAlignment="1">
      <alignment horizontal="center" vertical="center" shrinkToFit="1"/>
    </xf>
    <xf numFmtId="0" fontId="2" fillId="4" borderId="39" xfId="0" applyNumberFormat="1" applyFont="1" applyFill="1" applyBorder="1" applyAlignment="1">
      <alignment horizontal="center" vertical="center" shrinkToFit="1"/>
    </xf>
    <xf numFmtId="38" fontId="2" fillId="4" borderId="46" xfId="1" applyFont="1" applyFill="1" applyBorder="1" applyAlignment="1">
      <alignment horizontal="right" vertical="center" shrinkToFit="1"/>
    </xf>
    <xf numFmtId="0" fontId="2" fillId="4" borderId="11" xfId="0" applyNumberFormat="1" applyFont="1" applyFill="1" applyBorder="1" applyAlignment="1">
      <alignment horizontal="center" vertical="center" shrinkToFit="1"/>
    </xf>
    <xf numFmtId="0" fontId="2" fillId="4" borderId="17" xfId="0" applyNumberFormat="1" applyFont="1" applyFill="1" applyBorder="1" applyAlignment="1">
      <alignment horizontal="center" vertical="center" shrinkToFit="1"/>
    </xf>
    <xf numFmtId="0" fontId="2" fillId="4" borderId="1" xfId="0" applyNumberFormat="1" applyFont="1" applyFill="1" applyBorder="1" applyAlignment="1">
      <alignment horizontal="center" vertical="center" shrinkToFit="1"/>
    </xf>
    <xf numFmtId="0" fontId="2" fillId="4" borderId="4" xfId="0" applyNumberFormat="1" applyFont="1" applyFill="1" applyBorder="1" applyAlignment="1">
      <alignment horizontal="center" vertical="center" shrinkToFit="1"/>
    </xf>
    <xf numFmtId="176" fontId="7" fillId="0" borderId="51" xfId="1" applyNumberFormat="1" applyFont="1" applyFill="1" applyBorder="1" applyAlignment="1">
      <alignment horizontal="right" vertical="center" shrinkToFit="1"/>
    </xf>
    <xf numFmtId="0" fontId="5" fillId="0" borderId="0" xfId="0" applyNumberFormat="1" applyFont="1" applyFill="1" applyBorder="1" applyAlignment="1">
      <alignment horizontal="center" vertical="center" shrinkToFit="1"/>
    </xf>
    <xf numFmtId="0" fontId="2" fillId="0" borderId="7" xfId="0" applyNumberFormat="1" applyFont="1" applyFill="1" applyBorder="1" applyAlignment="1">
      <alignment horizontal="left" vertical="center" shrinkToFit="1"/>
    </xf>
    <xf numFmtId="0" fontId="2" fillId="0" borderId="0" xfId="0" applyNumberFormat="1" applyFont="1" applyFill="1" applyAlignment="1">
      <alignment horizontal="left" vertical="center" shrinkToFit="1"/>
    </xf>
    <xf numFmtId="0" fontId="2" fillId="0" borderId="0" xfId="0" applyNumberFormat="1" applyFont="1" applyFill="1" applyBorder="1" applyAlignment="1">
      <alignment horizontal="center" vertical="center" shrinkToFit="1"/>
    </xf>
    <xf numFmtId="38" fontId="2" fillId="0" borderId="23" xfId="1" applyFont="1" applyFill="1" applyBorder="1" applyAlignment="1">
      <alignment horizontal="right" vertical="center" shrinkToFit="1"/>
    </xf>
    <xf numFmtId="38" fontId="2" fillId="0" borderId="54" xfId="1" applyFont="1" applyFill="1" applyBorder="1" applyAlignment="1">
      <alignment horizontal="right" vertical="center" shrinkToFit="1"/>
    </xf>
    <xf numFmtId="179" fontId="11" fillId="0" borderId="56" xfId="1" applyNumberFormat="1" applyFont="1" applyFill="1" applyBorder="1" applyAlignment="1">
      <alignment horizontal="right" vertical="center" shrinkToFit="1"/>
    </xf>
    <xf numFmtId="0" fontId="2" fillId="4" borderId="55" xfId="0" applyNumberFormat="1" applyFont="1" applyFill="1" applyBorder="1" applyAlignment="1">
      <alignment horizontal="center" vertical="center" shrinkToFit="1"/>
    </xf>
    <xf numFmtId="179" fontId="11" fillId="0" borderId="57" xfId="1" applyNumberFormat="1" applyFont="1" applyFill="1" applyBorder="1" applyAlignment="1">
      <alignment horizontal="right" vertical="center" shrinkToFit="1"/>
    </xf>
    <xf numFmtId="0" fontId="5" fillId="0" borderId="0" xfId="0" applyNumberFormat="1" applyFont="1" applyFill="1" applyBorder="1" applyAlignment="1">
      <alignment horizontal="center" vertical="center" shrinkToFit="1"/>
    </xf>
    <xf numFmtId="0" fontId="2" fillId="0" borderId="7" xfId="0" applyNumberFormat="1" applyFont="1" applyFill="1" applyBorder="1" applyAlignment="1">
      <alignment horizontal="left" vertical="center" shrinkToFit="1"/>
    </xf>
    <xf numFmtId="0" fontId="2" fillId="0" borderId="0" xfId="0" applyNumberFormat="1" applyFont="1" applyFill="1" applyAlignment="1">
      <alignment horizontal="left" vertical="center" shrinkToFit="1"/>
    </xf>
    <xf numFmtId="0" fontId="2" fillId="0" borderId="0" xfId="0" applyNumberFormat="1" applyFont="1" applyFill="1" applyBorder="1" applyAlignment="1">
      <alignment horizontal="center" vertical="center" shrinkToFit="1"/>
    </xf>
    <xf numFmtId="0" fontId="18" fillId="0" borderId="0" xfId="0" applyNumberFormat="1" applyFont="1" applyFill="1" applyBorder="1" applyAlignment="1">
      <alignment vertical="center" shrinkToFit="1"/>
    </xf>
    <xf numFmtId="0" fontId="18" fillId="0" borderId="0" xfId="0" applyNumberFormat="1" applyFont="1" applyFill="1" applyAlignment="1">
      <alignment horizontal="center" vertical="center" shrinkToFit="1"/>
    </xf>
    <xf numFmtId="0" fontId="18" fillId="4" borderId="36" xfId="0" applyNumberFormat="1" applyFont="1" applyFill="1" applyBorder="1" applyAlignment="1">
      <alignment vertical="center" shrinkToFit="1"/>
    </xf>
    <xf numFmtId="0" fontId="18" fillId="0" borderId="0" xfId="0" applyNumberFormat="1" applyFont="1" applyFill="1" applyBorder="1" applyAlignment="1">
      <alignment horizontal="center" vertical="center" shrinkToFit="1"/>
    </xf>
    <xf numFmtId="179" fontId="19" fillId="0" borderId="57" xfId="1" applyNumberFormat="1" applyFont="1" applyFill="1" applyBorder="1" applyAlignment="1">
      <alignment horizontal="right" vertical="center" shrinkToFit="1"/>
    </xf>
    <xf numFmtId="38" fontId="11" fillId="0" borderId="14" xfId="1" applyFont="1" applyFill="1" applyBorder="1" applyAlignment="1">
      <alignment horizontal="center" vertical="center" wrapText="1" shrinkToFit="1"/>
    </xf>
    <xf numFmtId="38" fontId="11" fillId="0" borderId="32" xfId="1" applyFont="1" applyFill="1" applyBorder="1" applyAlignment="1">
      <alignment horizontal="center" vertical="center" wrapText="1" shrinkToFit="1"/>
    </xf>
    <xf numFmtId="38" fontId="11" fillId="0" borderId="33" xfId="1" applyFont="1" applyFill="1" applyBorder="1" applyAlignment="1">
      <alignment horizontal="center" vertical="center" wrapText="1" shrinkToFit="1"/>
    </xf>
    <xf numFmtId="0" fontId="5" fillId="0" borderId="0" xfId="0" applyNumberFormat="1" applyFont="1" applyFill="1" applyBorder="1" applyAlignment="1">
      <alignment horizontal="center" vertical="center" shrinkToFit="1"/>
    </xf>
    <xf numFmtId="0" fontId="15" fillId="0" borderId="0" xfId="0" applyNumberFormat="1" applyFont="1" applyFill="1" applyBorder="1" applyAlignment="1">
      <alignment horizontal="center" vertical="center" shrinkToFit="1"/>
    </xf>
    <xf numFmtId="0" fontId="2" fillId="0" borderId="7" xfId="0" applyNumberFormat="1" applyFont="1" applyFill="1" applyBorder="1" applyAlignment="1">
      <alignment horizontal="left" vertical="center" shrinkToFit="1"/>
    </xf>
    <xf numFmtId="0" fontId="4" fillId="0" borderId="1" xfId="0" applyNumberFormat="1" applyFont="1" applyFill="1" applyBorder="1" applyAlignment="1">
      <alignment horizontal="center" vertical="center" shrinkToFit="1"/>
    </xf>
    <xf numFmtId="0" fontId="4" fillId="0" borderId="2" xfId="0" applyNumberFormat="1" applyFont="1" applyFill="1" applyBorder="1" applyAlignment="1">
      <alignment horizontal="center" vertical="center" shrinkToFit="1"/>
    </xf>
    <xf numFmtId="0" fontId="4" fillId="0" borderId="3" xfId="0" applyNumberFormat="1" applyFont="1" applyFill="1" applyBorder="1" applyAlignment="1">
      <alignment horizontal="center" vertical="center" shrinkToFit="1"/>
    </xf>
    <xf numFmtId="0" fontId="4" fillId="0" borderId="8" xfId="0" applyNumberFormat="1" applyFont="1" applyFill="1" applyBorder="1" applyAlignment="1">
      <alignment horizontal="center" vertical="center" shrinkToFit="1"/>
    </xf>
    <xf numFmtId="0" fontId="4" fillId="0" borderId="14" xfId="0" applyNumberFormat="1" applyFont="1" applyFill="1" applyBorder="1" applyAlignment="1">
      <alignment horizontal="center" vertical="center" shrinkToFit="1"/>
    </xf>
    <xf numFmtId="0" fontId="4" fillId="0" borderId="9" xfId="0" applyNumberFormat="1" applyFont="1" applyFill="1" applyBorder="1" applyAlignment="1">
      <alignment horizontal="center" vertical="center" shrinkToFit="1"/>
    </xf>
    <xf numFmtId="0" fontId="4" fillId="0" borderId="15" xfId="0" applyNumberFormat="1" applyFont="1" applyFill="1" applyBorder="1" applyAlignment="1">
      <alignment horizontal="center" vertical="center" shrinkToFit="1"/>
    </xf>
    <xf numFmtId="0" fontId="4" fillId="0" borderId="25" xfId="0" applyNumberFormat="1" applyFont="1" applyFill="1" applyBorder="1" applyAlignment="1">
      <alignment horizontal="center" vertical="center" wrapText="1" shrinkToFit="1"/>
    </xf>
    <xf numFmtId="0" fontId="4" fillId="0" borderId="26" xfId="0" applyNumberFormat="1" applyFont="1" applyFill="1" applyBorder="1" applyAlignment="1">
      <alignment horizontal="center" vertical="center" wrapText="1" shrinkToFit="1"/>
    </xf>
    <xf numFmtId="0" fontId="4" fillId="0" borderId="27" xfId="0" applyNumberFormat="1" applyFont="1" applyFill="1" applyBorder="1" applyAlignment="1">
      <alignment horizontal="center" vertical="center" wrapText="1" shrinkToFit="1"/>
    </xf>
    <xf numFmtId="0" fontId="4" fillId="0" borderId="25" xfId="0" applyNumberFormat="1" applyFont="1" applyFill="1" applyBorder="1" applyAlignment="1">
      <alignment horizontal="center" vertical="center" shrinkToFit="1"/>
    </xf>
    <xf numFmtId="0" fontId="4" fillId="0" borderId="35" xfId="0" applyNumberFormat="1" applyFont="1" applyFill="1" applyBorder="1" applyAlignment="1">
      <alignment horizontal="center" vertical="center" shrinkToFit="1"/>
    </xf>
    <xf numFmtId="0" fontId="4" fillId="0" borderId="34" xfId="0" applyNumberFormat="1" applyFont="1" applyFill="1" applyBorder="1" applyAlignment="1">
      <alignment horizontal="center" vertical="center" shrinkToFit="1"/>
    </xf>
    <xf numFmtId="0" fontId="4" fillId="0" borderId="30" xfId="0" applyNumberFormat="1" applyFont="1" applyFill="1" applyBorder="1" applyAlignment="1">
      <alignment horizontal="center" vertical="center" shrinkToFit="1"/>
    </xf>
    <xf numFmtId="0" fontId="4" fillId="0" borderId="36" xfId="0" applyNumberFormat="1" applyFont="1" applyFill="1" applyBorder="1" applyAlignment="1">
      <alignment horizontal="center" vertical="center" wrapText="1" shrinkToFit="1"/>
    </xf>
    <xf numFmtId="38" fontId="4" fillId="0" borderId="43" xfId="1" applyFont="1" applyFill="1" applyBorder="1" applyAlignment="1">
      <alignment horizontal="center" vertical="center" wrapText="1" shrinkToFit="1"/>
    </xf>
    <xf numFmtId="38" fontId="4" fillId="0" borderId="44" xfId="1" applyFont="1" applyFill="1" applyBorder="1" applyAlignment="1">
      <alignment horizontal="center" vertical="center" wrapText="1" shrinkToFit="1"/>
    </xf>
    <xf numFmtId="38" fontId="4" fillId="0" borderId="40" xfId="1" applyFont="1" applyFill="1" applyBorder="1" applyAlignment="1">
      <alignment horizontal="center" vertical="center" wrapText="1" shrinkToFit="1"/>
    </xf>
    <xf numFmtId="38" fontId="4" fillId="0" borderId="52" xfId="1" applyFont="1" applyFill="1" applyBorder="1" applyAlignment="1">
      <alignment horizontal="center" vertical="center" wrapText="1" shrinkToFit="1"/>
    </xf>
    <xf numFmtId="38" fontId="4" fillId="0" borderId="53" xfId="1" applyFont="1" applyFill="1" applyBorder="1" applyAlignment="1">
      <alignment horizontal="center" vertical="center" wrapText="1" shrinkToFit="1"/>
    </xf>
    <xf numFmtId="38" fontId="4" fillId="0" borderId="50" xfId="1" applyFont="1" applyFill="1" applyBorder="1" applyAlignment="1">
      <alignment horizontal="center" vertical="center" wrapText="1" shrinkToFit="1"/>
    </xf>
    <xf numFmtId="0" fontId="2" fillId="0" borderId="6" xfId="0" applyNumberFormat="1" applyFont="1" applyFill="1" applyBorder="1" applyAlignment="1">
      <alignment horizontal="center" vertical="center" shrinkToFit="1"/>
    </xf>
    <xf numFmtId="0" fontId="2" fillId="0" borderId="13" xfId="0" applyNumberFormat="1" applyFont="1" applyFill="1" applyBorder="1" applyAlignment="1">
      <alignment horizontal="center" vertical="center" shrinkToFit="1"/>
    </xf>
    <xf numFmtId="0" fontId="2" fillId="0" borderId="31" xfId="0" applyNumberFormat="1" applyFont="1" applyFill="1" applyBorder="1" applyAlignment="1">
      <alignment horizontal="center" vertical="center" shrinkToFit="1"/>
    </xf>
    <xf numFmtId="0" fontId="2" fillId="0" borderId="0" xfId="0" applyNumberFormat="1" applyFont="1" applyFill="1" applyAlignment="1">
      <alignment horizontal="left" vertical="center" shrinkToFit="1"/>
    </xf>
    <xf numFmtId="0" fontId="2" fillId="4" borderId="45" xfId="0" applyNumberFormat="1" applyFont="1" applyFill="1" applyBorder="1" applyAlignment="1">
      <alignment horizontal="center" vertical="center"/>
    </xf>
    <xf numFmtId="0" fontId="2" fillId="4" borderId="58" xfId="0" applyNumberFormat="1" applyFont="1" applyFill="1" applyBorder="1" applyAlignment="1">
      <alignment horizontal="center" vertical="center"/>
    </xf>
    <xf numFmtId="0" fontId="2" fillId="0" borderId="8" xfId="0" applyNumberFormat="1" applyFont="1" applyFill="1" applyBorder="1" applyAlignment="1">
      <alignment horizontal="center" vertical="center" wrapText="1" shrinkToFit="1"/>
    </xf>
    <xf numFmtId="0" fontId="2" fillId="0" borderId="41" xfId="0" applyNumberFormat="1" applyFont="1" applyFill="1" applyBorder="1" applyAlignment="1">
      <alignment horizontal="center" vertical="center" wrapText="1" shrinkToFit="1"/>
    </xf>
    <xf numFmtId="0" fontId="2" fillId="0" borderId="14" xfId="0" applyNumberFormat="1" applyFont="1" applyFill="1" applyBorder="1" applyAlignment="1">
      <alignment horizontal="center" vertical="center" wrapText="1" shrinkToFit="1"/>
    </xf>
    <xf numFmtId="0" fontId="2" fillId="0" borderId="29" xfId="0" applyNumberFormat="1" applyFont="1" applyFill="1" applyBorder="1" applyAlignment="1">
      <alignment horizontal="center" vertical="center" wrapText="1" shrinkToFit="1"/>
    </xf>
    <xf numFmtId="0" fontId="2" fillId="0" borderId="0" xfId="0" applyNumberFormat="1" applyFont="1" applyFill="1" applyBorder="1" applyAlignment="1">
      <alignment horizontal="center" vertical="center" wrapText="1" shrinkToFit="1"/>
    </xf>
    <xf numFmtId="0" fontId="2" fillId="0" borderId="32" xfId="0" applyNumberFormat="1" applyFont="1" applyFill="1" applyBorder="1" applyAlignment="1">
      <alignment horizontal="center" vertical="center" wrapText="1" shrinkToFit="1"/>
    </xf>
    <xf numFmtId="0" fontId="2" fillId="0" borderId="30" xfId="0" applyNumberFormat="1" applyFont="1" applyFill="1" applyBorder="1" applyAlignment="1">
      <alignment horizontal="center" vertical="center" wrapText="1" shrinkToFit="1"/>
    </xf>
    <xf numFmtId="0" fontId="2" fillId="0" borderId="7" xfId="0" applyNumberFormat="1" applyFont="1" applyFill="1" applyBorder="1" applyAlignment="1">
      <alignment horizontal="center" vertical="center" wrapText="1" shrinkToFit="1"/>
    </xf>
    <xf numFmtId="0" fontId="2" fillId="0" borderId="33" xfId="0" applyNumberFormat="1" applyFont="1" applyFill="1" applyBorder="1" applyAlignment="1">
      <alignment horizontal="center" vertical="center" wrapText="1" shrinkToFit="1"/>
    </xf>
    <xf numFmtId="0" fontId="2" fillId="4" borderId="8" xfId="0" applyNumberFormat="1" applyFont="1" applyFill="1" applyBorder="1" applyAlignment="1">
      <alignment horizontal="center" vertical="center" shrinkToFit="1"/>
    </xf>
    <xf numFmtId="0" fontId="2" fillId="4" borderId="41" xfId="0" applyNumberFormat="1" applyFont="1" applyFill="1" applyBorder="1" applyAlignment="1">
      <alignment horizontal="center" vertical="center" shrinkToFit="1"/>
    </xf>
    <xf numFmtId="0" fontId="2" fillId="4" borderId="14" xfId="0" applyNumberFormat="1" applyFont="1" applyFill="1" applyBorder="1" applyAlignment="1">
      <alignment horizontal="center" vertical="center" shrinkToFit="1"/>
    </xf>
    <xf numFmtId="0" fontId="2" fillId="4" borderId="29" xfId="0" applyNumberFormat="1" applyFont="1" applyFill="1" applyBorder="1" applyAlignment="1">
      <alignment horizontal="center" vertical="center" shrinkToFit="1"/>
    </xf>
    <xf numFmtId="0" fontId="2" fillId="4" borderId="0" xfId="0" applyNumberFormat="1" applyFont="1" applyFill="1" applyBorder="1" applyAlignment="1">
      <alignment horizontal="center" vertical="center" shrinkToFit="1"/>
    </xf>
    <xf numFmtId="0" fontId="2" fillId="4" borderId="32" xfId="0" applyNumberFormat="1" applyFont="1" applyFill="1" applyBorder="1" applyAlignment="1">
      <alignment horizontal="center" vertical="center" shrinkToFit="1"/>
    </xf>
    <xf numFmtId="0" fontId="2" fillId="4" borderId="30" xfId="0" applyNumberFormat="1" applyFont="1" applyFill="1" applyBorder="1" applyAlignment="1">
      <alignment horizontal="center" vertical="center" shrinkToFit="1"/>
    </xf>
    <xf numFmtId="0" fontId="2" fillId="4" borderId="7" xfId="0" applyNumberFormat="1" applyFont="1" applyFill="1" applyBorder="1" applyAlignment="1">
      <alignment horizontal="center" vertical="center" shrinkToFit="1"/>
    </xf>
    <xf numFmtId="0" fontId="2" fillId="4" borderId="33" xfId="0" applyNumberFormat="1" applyFont="1" applyFill="1" applyBorder="1" applyAlignment="1">
      <alignment horizontal="center" vertical="center" shrinkToFit="1"/>
    </xf>
    <xf numFmtId="0" fontId="2" fillId="4" borderId="0" xfId="0" applyNumberFormat="1" applyFont="1" applyFill="1" applyBorder="1" applyAlignment="1">
      <alignment horizontal="center" vertical="center"/>
    </xf>
    <xf numFmtId="0" fontId="2" fillId="4" borderId="8" xfId="0" applyNumberFormat="1" applyFont="1" applyFill="1" applyBorder="1" applyAlignment="1">
      <alignment horizontal="center" vertical="center" wrapText="1" shrinkToFit="1"/>
    </xf>
    <xf numFmtId="0" fontId="4" fillId="0" borderId="7" xfId="0" applyNumberFormat="1" applyFont="1" applyFill="1" applyBorder="1" applyAlignment="1">
      <alignment horizontal="center" vertical="center" shrinkToFit="1"/>
    </xf>
    <xf numFmtId="0" fontId="4" fillId="0" borderId="33" xfId="0" applyNumberFormat="1" applyFont="1" applyFill="1" applyBorder="1" applyAlignment="1">
      <alignment horizontal="center" vertical="center" shrinkToFit="1"/>
    </xf>
    <xf numFmtId="0" fontId="4" fillId="0" borderId="0" xfId="0" applyNumberFormat="1" applyFont="1" applyFill="1" applyAlignment="1">
      <alignment horizontal="left" vertical="center" shrinkToFit="1"/>
    </xf>
    <xf numFmtId="0" fontId="2" fillId="0" borderId="0" xfId="0" applyNumberFormat="1" applyFont="1" applyFill="1" applyBorder="1" applyAlignment="1">
      <alignment horizontal="center" vertical="center"/>
    </xf>
    <xf numFmtId="0" fontId="2" fillId="3" borderId="8" xfId="0" applyNumberFormat="1" applyFont="1" applyFill="1" applyBorder="1" applyAlignment="1">
      <alignment horizontal="center" vertical="center" wrapText="1" shrinkToFit="1"/>
    </xf>
    <xf numFmtId="0" fontId="2" fillId="3" borderId="14" xfId="0" applyNumberFormat="1" applyFont="1" applyFill="1" applyBorder="1" applyAlignment="1">
      <alignment horizontal="center" vertical="center" wrapText="1" shrinkToFit="1"/>
    </xf>
    <xf numFmtId="0" fontId="2" fillId="3" borderId="29" xfId="0" applyNumberFormat="1" applyFont="1" applyFill="1" applyBorder="1" applyAlignment="1">
      <alignment horizontal="center" vertical="center" wrapText="1" shrinkToFit="1"/>
    </xf>
    <xf numFmtId="0" fontId="2" fillId="3" borderId="32" xfId="0" applyNumberFormat="1" applyFont="1" applyFill="1" applyBorder="1" applyAlignment="1">
      <alignment horizontal="center" vertical="center" wrapText="1" shrinkToFit="1"/>
    </xf>
    <xf numFmtId="0" fontId="2" fillId="3" borderId="30" xfId="0" applyNumberFormat="1" applyFont="1" applyFill="1" applyBorder="1" applyAlignment="1">
      <alignment horizontal="center" vertical="center" wrapText="1" shrinkToFit="1"/>
    </xf>
    <xf numFmtId="0" fontId="2" fillId="3" borderId="33" xfId="0" applyNumberFormat="1" applyFont="1" applyFill="1" applyBorder="1" applyAlignment="1">
      <alignment horizontal="center" vertical="center" wrapText="1" shrinkToFit="1"/>
    </xf>
    <xf numFmtId="0" fontId="2" fillId="0" borderId="8" xfId="0" applyNumberFormat="1" applyFont="1" applyFill="1" applyBorder="1" applyAlignment="1">
      <alignment horizontal="center" vertical="center" shrinkToFit="1"/>
    </xf>
    <xf numFmtId="0" fontId="2" fillId="0" borderId="41" xfId="0" applyNumberFormat="1" applyFont="1" applyFill="1" applyBorder="1" applyAlignment="1">
      <alignment horizontal="center" vertical="center" shrinkToFit="1"/>
    </xf>
    <xf numFmtId="0" fontId="2" fillId="0" borderId="14" xfId="0" applyNumberFormat="1" applyFont="1" applyFill="1" applyBorder="1" applyAlignment="1">
      <alignment horizontal="center" vertical="center" shrinkToFit="1"/>
    </xf>
    <xf numFmtId="0" fontId="2" fillId="0" borderId="29" xfId="0" applyNumberFormat="1" applyFont="1" applyFill="1" applyBorder="1" applyAlignment="1">
      <alignment horizontal="center" vertical="center" shrinkToFit="1"/>
    </xf>
    <xf numFmtId="0" fontId="2" fillId="0" borderId="0" xfId="0" applyNumberFormat="1" applyFont="1" applyFill="1" applyBorder="1" applyAlignment="1">
      <alignment horizontal="center" vertical="center" shrinkToFit="1"/>
    </xf>
    <xf numFmtId="0" fontId="2" fillId="0" borderId="32" xfId="0" applyNumberFormat="1" applyFont="1" applyFill="1" applyBorder="1" applyAlignment="1">
      <alignment horizontal="center" vertical="center" shrinkToFit="1"/>
    </xf>
    <xf numFmtId="0" fontId="2" fillId="0" borderId="30" xfId="0" applyNumberFormat="1" applyFont="1" applyFill="1" applyBorder="1" applyAlignment="1">
      <alignment horizontal="center" vertical="center" shrinkToFit="1"/>
    </xf>
    <xf numFmtId="0" fontId="2" fillId="0" borderId="7" xfId="0" applyNumberFormat="1" applyFont="1" applyFill="1" applyBorder="1" applyAlignment="1">
      <alignment horizontal="center" vertical="center" shrinkToFit="1"/>
    </xf>
    <xf numFmtId="0" fontId="2" fillId="0" borderId="33" xfId="0" applyNumberFormat="1" applyFont="1" applyFill="1" applyBorder="1" applyAlignment="1">
      <alignment horizontal="center" vertical="center" shrinkToFit="1"/>
    </xf>
    <xf numFmtId="0" fontId="9" fillId="0" borderId="0" xfId="0" applyNumberFormat="1" applyFont="1" applyFill="1" applyBorder="1" applyAlignment="1">
      <alignment horizontal="center" vertical="center" shrinkToFit="1"/>
    </xf>
    <xf numFmtId="0" fontId="10" fillId="0" borderId="0" xfId="0" applyNumberFormat="1" applyFont="1" applyFill="1" applyBorder="1" applyAlignment="1">
      <alignment horizontal="center" vertical="center" shrinkToFit="1"/>
    </xf>
    <xf numFmtId="0" fontId="11" fillId="0" borderId="7" xfId="0" applyNumberFormat="1" applyFont="1" applyFill="1" applyBorder="1" applyAlignment="1">
      <alignment horizontal="left" vertical="center" shrinkToFit="1"/>
    </xf>
    <xf numFmtId="38" fontId="4" fillId="0" borderId="8" xfId="0" applyNumberFormat="1" applyFont="1" applyFill="1" applyBorder="1" applyAlignment="1">
      <alignment horizontal="center" vertical="center" shrinkToFit="1"/>
    </xf>
    <xf numFmtId="38" fontId="4" fillId="0" borderId="29" xfId="0" applyNumberFormat="1" applyFont="1" applyFill="1" applyBorder="1" applyAlignment="1">
      <alignment horizontal="center" vertical="center" shrinkToFit="1"/>
    </xf>
    <xf numFmtId="38" fontId="4" fillId="0" borderId="30" xfId="0" applyNumberFormat="1" applyFont="1" applyFill="1" applyBorder="1" applyAlignment="1">
      <alignment horizontal="center" vertical="center" shrinkToFit="1"/>
    </xf>
    <xf numFmtId="0" fontId="4" fillId="0" borderId="45" xfId="0" applyNumberFormat="1" applyFont="1" applyFill="1" applyBorder="1" applyAlignment="1">
      <alignment horizontal="center" vertical="center" wrapText="1"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16</xdr:col>
      <xdr:colOff>372110</xdr:colOff>
      <xdr:row>43</xdr:row>
      <xdr:rowOff>10160</xdr:rowOff>
    </xdr:from>
    <xdr:to>
      <xdr:col>16</xdr:col>
      <xdr:colOff>963295</xdr:colOff>
      <xdr:row>44</xdr:row>
      <xdr:rowOff>162560</xdr:rowOff>
    </xdr:to>
    <xdr:sp macro="" textlink="">
      <xdr:nvSpPr>
        <xdr:cNvPr id="2" name="テキスト 11">
          <a:extLst>
            <a:ext uri="{FF2B5EF4-FFF2-40B4-BE49-F238E27FC236}">
              <a16:creationId xmlns:a16="http://schemas.microsoft.com/office/drawing/2014/main" id="{00000000-0008-0000-0000-000002000000}"/>
            </a:ext>
          </a:extLst>
        </xdr:cNvPr>
        <xdr:cNvSpPr txBox="1"/>
      </xdr:nvSpPr>
      <xdr:spPr>
        <a:xfrm>
          <a:off x="14850110" y="11021060"/>
          <a:ext cx="591185" cy="438150"/>
        </a:xfrm>
        <a:prstGeom prst="rect">
          <a:avLst/>
        </a:prstGeom>
        <a:noFill/>
        <a:ln w="9525" cap="flat" cmpd="sng">
          <a:noFill/>
          <a:prstDash val="solid"/>
          <a:miter/>
          <a:headEnd/>
          <a:tailEnd/>
        </a:ln>
      </xdr:spPr>
      <xdr:style>
        <a:lnRef idx="0">
          <a:srgbClr val="000000"/>
        </a:lnRef>
        <a:fillRef idx="0">
          <a:srgbClr val="000000"/>
        </a:fillRef>
        <a:effectRef idx="0">
          <a:srgbClr val="000000"/>
        </a:effectRef>
        <a:fontRef idx="minor">
          <a:schemeClr val="dk1"/>
        </a:fontRef>
      </xdr:style>
      <xdr:txBody>
        <a:bodyPr tIns="45720" rIns="91440" anchor="ctr"/>
        <a:lstStyle/>
        <a:p>
          <a:pPr algn="ctr"/>
          <a:endParaRPr sz="1100" b="0" i="0" u="none" strike="noStrike" baseline="0">
            <a:solidFill>
              <a:srgbClr val="000000"/>
            </a:solidFill>
            <a:latin typeface="ＭＳ Ｐゴシック"/>
            <a:ea typeface="ＭＳ Ｐゴシック"/>
          </a:endParaRPr>
        </a:p>
      </xdr:txBody>
    </xdr:sp>
    <xdr:clientData/>
  </xdr:twoCellAnchor>
  <xdr:twoCellAnchor>
    <xdr:from>
      <xdr:col>16</xdr:col>
      <xdr:colOff>237640</xdr:colOff>
      <xdr:row>42</xdr:row>
      <xdr:rowOff>245484</xdr:rowOff>
    </xdr:from>
    <xdr:to>
      <xdr:col>16</xdr:col>
      <xdr:colOff>828825</xdr:colOff>
      <xdr:row>44</xdr:row>
      <xdr:rowOff>106531</xdr:rowOff>
    </xdr:to>
    <xdr:sp macro="" textlink="">
      <xdr:nvSpPr>
        <xdr:cNvPr id="3" name="テキスト 11">
          <a:extLst>
            <a:ext uri="{FF2B5EF4-FFF2-40B4-BE49-F238E27FC236}">
              <a16:creationId xmlns:a16="http://schemas.microsoft.com/office/drawing/2014/main" id="{00000000-0008-0000-0000-000003000000}"/>
            </a:ext>
          </a:extLst>
        </xdr:cNvPr>
        <xdr:cNvSpPr txBox="1"/>
      </xdr:nvSpPr>
      <xdr:spPr>
        <a:xfrm>
          <a:off x="14715640" y="10970634"/>
          <a:ext cx="591185" cy="432547"/>
        </a:xfrm>
        <a:prstGeom prst="rect">
          <a:avLst/>
        </a:prstGeom>
        <a:noFill/>
        <a:ln w="9525" cap="flat" cmpd="sng">
          <a:noFill/>
          <a:prstDash val="solid"/>
          <a:miter/>
          <a:headEnd/>
          <a:tailEnd/>
        </a:ln>
      </xdr:spPr>
      <xdr:style>
        <a:lnRef idx="0">
          <a:srgbClr val="000000"/>
        </a:lnRef>
        <a:fillRef idx="0">
          <a:srgbClr val="000000"/>
        </a:fillRef>
        <a:effectRef idx="0">
          <a:srgbClr val="000000"/>
        </a:effectRef>
        <a:fontRef idx="minor">
          <a:schemeClr val="dk1"/>
        </a:fontRef>
      </xdr:style>
      <xdr:txBody>
        <a:bodyPr tIns="45720" rIns="91440" anchor="ctr"/>
        <a:lstStyle/>
        <a:p>
          <a:pPr algn="ctr"/>
          <a:r>
            <a:rPr sz="11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372110</xdr:colOff>
      <xdr:row>43</xdr:row>
      <xdr:rowOff>10160</xdr:rowOff>
    </xdr:from>
    <xdr:to>
      <xdr:col>16</xdr:col>
      <xdr:colOff>963295</xdr:colOff>
      <xdr:row>44</xdr:row>
      <xdr:rowOff>162560</xdr:rowOff>
    </xdr:to>
    <xdr:sp macro="" textlink="">
      <xdr:nvSpPr>
        <xdr:cNvPr id="2" name="テキスト 11">
          <a:extLst>
            <a:ext uri="{FF2B5EF4-FFF2-40B4-BE49-F238E27FC236}">
              <a16:creationId xmlns:a16="http://schemas.microsoft.com/office/drawing/2014/main" id="{00000000-0008-0000-0100-000002000000}"/>
            </a:ext>
          </a:extLst>
        </xdr:cNvPr>
        <xdr:cNvSpPr txBox="1"/>
      </xdr:nvSpPr>
      <xdr:spPr>
        <a:xfrm>
          <a:off x="14850110" y="11021060"/>
          <a:ext cx="591185" cy="438150"/>
        </a:xfrm>
        <a:prstGeom prst="rect">
          <a:avLst/>
        </a:prstGeom>
        <a:noFill/>
        <a:ln w="9525" cap="flat" cmpd="sng">
          <a:noFill/>
          <a:prstDash val="solid"/>
          <a:miter/>
          <a:headEnd/>
          <a:tailEnd/>
        </a:ln>
      </xdr:spPr>
      <xdr:style>
        <a:lnRef idx="0">
          <a:srgbClr val="000000"/>
        </a:lnRef>
        <a:fillRef idx="0">
          <a:srgbClr val="000000"/>
        </a:fillRef>
        <a:effectRef idx="0">
          <a:srgbClr val="000000"/>
        </a:effectRef>
        <a:fontRef idx="minor">
          <a:schemeClr val="dk1"/>
        </a:fontRef>
      </xdr:style>
      <xdr:txBody>
        <a:bodyPr tIns="45720" rIns="91440" anchor="ctr"/>
        <a:lstStyle/>
        <a:p>
          <a:pPr algn="ctr"/>
          <a:endParaRPr sz="1100" b="0" i="0" u="none" strike="noStrike" baseline="0">
            <a:solidFill>
              <a:srgbClr val="000000"/>
            </a:solidFill>
            <a:latin typeface="ＭＳ Ｐゴシック"/>
            <a:ea typeface="ＭＳ Ｐゴシック"/>
          </a:endParaRPr>
        </a:p>
      </xdr:txBody>
    </xdr:sp>
    <xdr:clientData/>
  </xdr:twoCellAnchor>
  <xdr:twoCellAnchor>
    <xdr:from>
      <xdr:col>16</xdr:col>
      <xdr:colOff>237640</xdr:colOff>
      <xdr:row>42</xdr:row>
      <xdr:rowOff>245484</xdr:rowOff>
    </xdr:from>
    <xdr:to>
      <xdr:col>16</xdr:col>
      <xdr:colOff>828825</xdr:colOff>
      <xdr:row>44</xdr:row>
      <xdr:rowOff>106531</xdr:rowOff>
    </xdr:to>
    <xdr:sp macro="" textlink="">
      <xdr:nvSpPr>
        <xdr:cNvPr id="3" name="テキスト 11">
          <a:extLst>
            <a:ext uri="{FF2B5EF4-FFF2-40B4-BE49-F238E27FC236}">
              <a16:creationId xmlns:a16="http://schemas.microsoft.com/office/drawing/2014/main" id="{00000000-0008-0000-0100-000003000000}"/>
            </a:ext>
          </a:extLst>
        </xdr:cNvPr>
        <xdr:cNvSpPr txBox="1"/>
      </xdr:nvSpPr>
      <xdr:spPr>
        <a:xfrm>
          <a:off x="14715640" y="10970634"/>
          <a:ext cx="591185" cy="432547"/>
        </a:xfrm>
        <a:prstGeom prst="rect">
          <a:avLst/>
        </a:prstGeom>
        <a:noFill/>
        <a:ln w="9525" cap="flat" cmpd="sng">
          <a:noFill/>
          <a:prstDash val="solid"/>
          <a:miter/>
          <a:headEnd/>
          <a:tailEnd/>
        </a:ln>
      </xdr:spPr>
      <xdr:style>
        <a:lnRef idx="0">
          <a:srgbClr val="000000"/>
        </a:lnRef>
        <a:fillRef idx="0">
          <a:srgbClr val="000000"/>
        </a:fillRef>
        <a:effectRef idx="0">
          <a:srgbClr val="000000"/>
        </a:effectRef>
        <a:fontRef idx="minor">
          <a:schemeClr val="dk1"/>
        </a:fontRef>
      </xdr:style>
      <xdr:txBody>
        <a:bodyPr tIns="45720" rIns="91440" anchor="ctr"/>
        <a:lstStyle/>
        <a:p>
          <a:pPr algn="ctr"/>
          <a:r>
            <a:rPr sz="1100" b="0" i="0" u="none" strike="noStrike" baseline="0">
              <a:solidFill>
                <a:srgbClr val="000000"/>
              </a:solidFill>
              <a:latin typeface="ＭＳ Ｐゴシック"/>
              <a:ea typeface="ＭＳ Ｐゴシック"/>
            </a:rPr>
            <a:t>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365760</xdr:colOff>
      <xdr:row>39</xdr:row>
      <xdr:rowOff>86360</xdr:rowOff>
    </xdr:from>
    <xdr:to>
      <xdr:col>13</xdr:col>
      <xdr:colOff>646430</xdr:colOff>
      <xdr:row>42</xdr:row>
      <xdr:rowOff>181610</xdr:rowOff>
    </xdr:to>
    <xdr:sp macro="" textlink="">
      <xdr:nvSpPr>
        <xdr:cNvPr id="8215" name="四角形 13">
          <a:extLst>
            <a:ext uri="{FF2B5EF4-FFF2-40B4-BE49-F238E27FC236}">
              <a16:creationId xmlns:a16="http://schemas.microsoft.com/office/drawing/2014/main" id="{00000000-0008-0000-0200-000017200000}"/>
            </a:ext>
          </a:extLst>
        </xdr:cNvPr>
        <xdr:cNvSpPr/>
      </xdr:nvSpPr>
      <xdr:spPr>
        <a:xfrm>
          <a:off x="7059295" y="10182860"/>
          <a:ext cx="4795520" cy="952500"/>
        </a:xfrm>
        <a:prstGeom prst="rect">
          <a:avLst/>
        </a:prstGeom>
        <a:pattFill prst="wdUpDiag">
          <a:fgClr>
            <a:srgbClr val="FF0000">
              <a:alpha val="50000"/>
            </a:srgbClr>
          </a:fgClr>
          <a:bgClr>
            <a:srgbClr val="FFFFFF"/>
          </a:bgClr>
        </a:pattFill>
        <a:ln w="254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a:lstStyle/>
        <a:p>
          <a:endParaRPr/>
        </a:p>
      </xdr:txBody>
    </xdr:sp>
    <xdr:clientData/>
  </xdr:twoCellAnchor>
  <xdr:twoCellAnchor>
    <xdr:from>
      <xdr:col>0</xdr:col>
      <xdr:colOff>179705</xdr:colOff>
      <xdr:row>1</xdr:row>
      <xdr:rowOff>19050</xdr:rowOff>
    </xdr:from>
    <xdr:to>
      <xdr:col>2</xdr:col>
      <xdr:colOff>210820</xdr:colOff>
      <xdr:row>3</xdr:row>
      <xdr:rowOff>122555</xdr:rowOff>
    </xdr:to>
    <xdr:sp macro="" textlink="">
      <xdr:nvSpPr>
        <xdr:cNvPr id="8216" name="テキスト 19">
          <a:extLst>
            <a:ext uri="{FF2B5EF4-FFF2-40B4-BE49-F238E27FC236}">
              <a16:creationId xmlns:a16="http://schemas.microsoft.com/office/drawing/2014/main" id="{00000000-0008-0000-0200-000018200000}"/>
            </a:ext>
          </a:extLst>
        </xdr:cNvPr>
        <xdr:cNvSpPr txBox="1"/>
      </xdr:nvSpPr>
      <xdr:spPr>
        <a:xfrm>
          <a:off x="179705" y="85725"/>
          <a:ext cx="1447800" cy="617855"/>
        </a:xfrm>
        <a:prstGeom prst="rect">
          <a:avLst/>
        </a:prstGeom>
        <a:solidFill>
          <a:srgbClr xmlns:mc="http://schemas.openxmlformats.org/markup-compatibility/2006" xmlns:a14="http://schemas.microsoft.com/office/drawing/2010/main" val="FFFFE1" mc:Ignorable="a14" a14:legacySpreadsheetColorIndex="80"/>
        </a:solidFill>
        <a:ln w="38100" cap="flat" cmpd="dbl">
          <a:solidFill>
            <a:srgbClr val="FF0000"/>
          </a:solidFill>
          <a:prstDash val="solid"/>
          <a:miter/>
          <a:headEnd/>
          <a:tailEnd/>
        </a:ln>
      </xdr:spPr>
      <xdr:style>
        <a:lnRef idx="0">
          <a:srgbClr val="000000"/>
        </a:lnRef>
        <a:fillRef idx="0">
          <a:srgbClr val="000000"/>
        </a:fillRef>
        <a:effectRef idx="0">
          <a:srgbClr val="000000"/>
        </a:effectRef>
        <a:fontRef idx="minor">
          <a:schemeClr val="dk1"/>
        </a:fontRef>
      </xdr:style>
      <xdr:txBody>
        <a:bodyPr tIns="45720" rIns="91440" anchor="ctr"/>
        <a:lstStyle/>
        <a:p>
          <a:pPr algn="ctr"/>
          <a:r>
            <a:rPr sz="1600" b="1" i="0" u="none" strike="noStrike" baseline="0">
              <a:solidFill>
                <a:srgbClr val="000000"/>
              </a:solidFill>
              <a:latin typeface="ＭＳ Ｐゴシック"/>
              <a:ea typeface="ＭＳ Ｐゴシック"/>
            </a:rPr>
            <a:t>記　入　例</a:t>
          </a:r>
        </a:p>
      </xdr:txBody>
    </xdr:sp>
    <xdr:clientData/>
  </xdr:twoCellAnchor>
  <xdr:twoCellAnchor>
    <xdr:from>
      <xdr:col>13</xdr:col>
      <xdr:colOff>372110</xdr:colOff>
      <xdr:row>41</xdr:row>
      <xdr:rowOff>10160</xdr:rowOff>
    </xdr:from>
    <xdr:to>
      <xdr:col>13</xdr:col>
      <xdr:colOff>963295</xdr:colOff>
      <xdr:row>42</xdr:row>
      <xdr:rowOff>162560</xdr:rowOff>
    </xdr:to>
    <xdr:sp macro="" textlink="">
      <xdr:nvSpPr>
        <xdr:cNvPr id="8217" name="テキスト 21">
          <a:extLst>
            <a:ext uri="{FF2B5EF4-FFF2-40B4-BE49-F238E27FC236}">
              <a16:creationId xmlns:a16="http://schemas.microsoft.com/office/drawing/2014/main" id="{00000000-0008-0000-0200-000019200000}"/>
            </a:ext>
          </a:extLst>
        </xdr:cNvPr>
        <xdr:cNvSpPr txBox="1"/>
      </xdr:nvSpPr>
      <xdr:spPr>
        <a:xfrm>
          <a:off x="11580495" y="10678160"/>
          <a:ext cx="591185" cy="438150"/>
        </a:xfrm>
        <a:prstGeom prst="rect">
          <a:avLst/>
        </a:prstGeom>
        <a:noFill/>
        <a:ln w="9525" cap="flat" cmpd="sng">
          <a:noFill/>
          <a:prstDash val="solid"/>
          <a:miter/>
          <a:headEnd/>
          <a:tailEnd/>
        </a:ln>
      </xdr:spPr>
      <xdr:style>
        <a:lnRef idx="0">
          <a:srgbClr val="000000"/>
        </a:lnRef>
        <a:fillRef idx="0">
          <a:srgbClr val="000000"/>
        </a:fillRef>
        <a:effectRef idx="0">
          <a:srgbClr val="000000"/>
        </a:effectRef>
        <a:fontRef idx="minor">
          <a:schemeClr val="dk1"/>
        </a:fontRef>
      </xdr:style>
      <xdr:txBody>
        <a:bodyPr tIns="45720" rIns="91440" anchor="ctr"/>
        <a:lstStyle/>
        <a:p>
          <a:pPr algn="ctr"/>
          <a:r>
            <a:rPr sz="11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r="100000" b="100000"/>
          </a:path>
          <a:tileRect l="-100000" t="-100000"/>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txDef>
      <a:spPr>
        <a:xfrm>
          <a:off x="0" y="0"/>
          <a:ext cx="0" cy="0"/>
        </a:xfrm>
        <a:custGeom>
          <a:avLst/>
          <a:gdLst/>
          <a:ahLst/>
          <a:cxnLst/>
          <a:rect l="l" t="t" r="r" b="b"/>
          <a:pathLst/>
        </a:custGeom>
        <a:solidFill>
          <a:srgbClr xmlns:mc="http://schemas.openxmlformats.org/markup-compatibility/2006" xmlns:a14="http://schemas.microsoft.com/office/drawing/2010/main" val="FFFFE1" mc:Ignorable="a14" a14:legacySpreadsheetColorIndex="80"/>
        </a:solidFill>
        <a:ln w="9525" cap="flat" cmpd="sng">
          <a:solidFill>
            <a:sysClr val="windowText" lastClr="000000"/>
          </a:solidFill>
          <a:prstDash val="solid"/>
          <a:miter/>
          <a:headEnd/>
          <a:tailEnd/>
        </a:ln>
      </a:spPr>
      <a:bodyPr/>
      <a:lst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V47"/>
  <sheetViews>
    <sheetView tabSelected="1" view="pageBreakPreview" zoomScale="70" zoomScaleSheetLayoutView="70" workbookViewId="0">
      <pane ySplit="8" topLeftCell="A9" activePane="bottomLeft" state="frozen"/>
      <selection pane="bottomLeft" activeCell="G16" sqref="G16"/>
    </sheetView>
  </sheetViews>
  <sheetFormatPr defaultColWidth="9" defaultRowHeight="12"/>
  <cols>
    <col min="1" max="1" width="3.25" style="1" bestFit="1" customWidth="1"/>
    <col min="2" max="3" width="15.375" style="2" customWidth="1"/>
    <col min="4" max="5" width="15.375" style="1" customWidth="1"/>
    <col min="6" max="7" width="10.625" style="2" customWidth="1"/>
    <col min="8" max="8" width="12.5" style="1" customWidth="1"/>
    <col min="9" max="10" width="9.375" style="1" customWidth="1"/>
    <col min="11" max="12" width="9.375" style="2" customWidth="1"/>
    <col min="13" max="14" width="10.875" style="3" customWidth="1"/>
    <col min="15" max="18" width="16.125" style="3" customWidth="1"/>
    <col min="19" max="20" width="8.375" style="1" customWidth="1"/>
    <col min="21" max="21" width="8.625" style="4" customWidth="1"/>
    <col min="22" max="22" width="6.625" style="1" customWidth="1"/>
    <col min="23" max="23" width="9" style="1"/>
    <col min="24" max="24" width="9.75" style="1" customWidth="1"/>
    <col min="25" max="25" width="9" style="1"/>
    <col min="26" max="26" width="14.625" style="1" customWidth="1"/>
    <col min="27" max="16384" width="9" style="1"/>
  </cols>
  <sheetData>
    <row r="1" spans="1:22" ht="15.75" customHeight="1">
      <c r="S1" s="50"/>
      <c r="T1" s="50"/>
      <c r="U1" s="56"/>
    </row>
    <row r="2" spans="1:22" ht="17.25">
      <c r="A2" s="136" t="s">
        <v>44</v>
      </c>
      <c r="B2" s="136"/>
      <c r="C2" s="136"/>
      <c r="D2" s="136"/>
      <c r="E2" s="136"/>
      <c r="F2" s="136"/>
      <c r="G2" s="136"/>
      <c r="H2" s="136"/>
      <c r="I2" s="136"/>
      <c r="J2" s="136"/>
      <c r="K2" s="136"/>
      <c r="L2" s="136"/>
      <c r="M2" s="136"/>
      <c r="N2" s="136"/>
      <c r="O2" s="136"/>
      <c r="P2" s="136"/>
      <c r="Q2" s="136"/>
      <c r="R2" s="136"/>
      <c r="S2" s="136"/>
      <c r="T2" s="124"/>
      <c r="U2" s="57"/>
    </row>
    <row r="3" spans="1:22" ht="23.25" customHeight="1">
      <c r="A3" s="137" t="s">
        <v>67</v>
      </c>
      <c r="B3" s="137"/>
      <c r="C3" s="137"/>
      <c r="D3" s="137"/>
      <c r="E3" s="137"/>
      <c r="F3" s="137"/>
      <c r="G3" s="137"/>
      <c r="H3" s="137"/>
      <c r="I3" s="137"/>
      <c r="J3" s="137"/>
      <c r="K3" s="137"/>
      <c r="L3" s="137"/>
      <c r="M3" s="137"/>
      <c r="N3" s="137"/>
      <c r="O3" s="137"/>
      <c r="P3" s="137"/>
      <c r="Q3" s="137"/>
      <c r="R3" s="137"/>
      <c r="S3" s="137"/>
      <c r="T3" s="6"/>
      <c r="U3" s="6"/>
    </row>
    <row r="4" spans="1:22" ht="21.75" customHeight="1">
      <c r="A4" s="7"/>
      <c r="B4" s="7"/>
      <c r="C4" s="7"/>
      <c r="D4" s="7"/>
      <c r="E4" s="7"/>
      <c r="F4" s="128" t="s">
        <v>62</v>
      </c>
      <c r="G4" s="130">
        <v>6</v>
      </c>
      <c r="H4" s="128" t="s">
        <v>63</v>
      </c>
      <c r="I4" s="130">
        <v>1</v>
      </c>
      <c r="J4" s="129" t="s">
        <v>65</v>
      </c>
      <c r="K4" s="131" t="s">
        <v>64</v>
      </c>
      <c r="L4" s="128" t="s">
        <v>62</v>
      </c>
      <c r="M4" s="130">
        <v>6</v>
      </c>
      <c r="N4" s="128" t="s">
        <v>63</v>
      </c>
      <c r="O4" s="130">
        <v>12</v>
      </c>
      <c r="P4" s="128" t="s">
        <v>66</v>
      </c>
      <c r="R4" s="7"/>
      <c r="S4" s="124"/>
      <c r="T4" s="124"/>
      <c r="U4" s="1"/>
    </row>
    <row r="5" spans="1:22" ht="14.25" customHeight="1" thickBot="1">
      <c r="B5" s="138"/>
      <c r="C5" s="138"/>
      <c r="D5" s="138"/>
      <c r="E5" s="138"/>
      <c r="F5" s="138"/>
      <c r="G5" s="138"/>
      <c r="H5" s="138"/>
      <c r="I5" s="125"/>
      <c r="J5" s="125"/>
      <c r="K5" s="125"/>
      <c r="L5" s="125"/>
      <c r="M5" s="125"/>
      <c r="N5" s="125"/>
      <c r="O5" s="125"/>
      <c r="P5" s="125"/>
      <c r="Q5" s="125"/>
      <c r="R5" s="125"/>
      <c r="S5" s="51"/>
      <c r="T5" s="51"/>
      <c r="U5" s="51"/>
    </row>
    <row r="6" spans="1:22" ht="14.25" customHeight="1">
      <c r="A6" s="139" t="s">
        <v>49</v>
      </c>
      <c r="B6" s="142" t="s">
        <v>68</v>
      </c>
      <c r="C6" s="143"/>
      <c r="D6" s="142" t="s">
        <v>69</v>
      </c>
      <c r="E6" s="143"/>
      <c r="F6" s="146" t="s">
        <v>70</v>
      </c>
      <c r="G6" s="146" t="s">
        <v>71</v>
      </c>
      <c r="H6" s="146" t="s">
        <v>85</v>
      </c>
      <c r="I6" s="149" t="s">
        <v>73</v>
      </c>
      <c r="J6" s="150"/>
      <c r="K6" s="150"/>
      <c r="L6" s="150"/>
      <c r="M6" s="154" t="s">
        <v>74</v>
      </c>
      <c r="N6" s="154" t="s">
        <v>75</v>
      </c>
      <c r="O6" s="157" t="s">
        <v>76</v>
      </c>
      <c r="P6" s="157" t="s">
        <v>77</v>
      </c>
      <c r="Q6" s="157" t="s">
        <v>78</v>
      </c>
      <c r="R6" s="133" t="s">
        <v>79</v>
      </c>
      <c r="S6" s="52"/>
      <c r="T6" s="52"/>
      <c r="U6" s="1"/>
    </row>
    <row r="7" spans="1:22" ht="22.5" customHeight="1">
      <c r="A7" s="140"/>
      <c r="B7" s="144"/>
      <c r="C7" s="145"/>
      <c r="D7" s="144"/>
      <c r="E7" s="145"/>
      <c r="F7" s="147"/>
      <c r="G7" s="147"/>
      <c r="H7" s="147"/>
      <c r="I7" s="151" t="s">
        <v>52</v>
      </c>
      <c r="J7" s="153" t="s">
        <v>31</v>
      </c>
      <c r="K7" s="153"/>
      <c r="L7" s="153"/>
      <c r="M7" s="155"/>
      <c r="N7" s="155"/>
      <c r="O7" s="158"/>
      <c r="P7" s="158"/>
      <c r="Q7" s="158"/>
      <c r="R7" s="134"/>
      <c r="S7" s="4"/>
      <c r="T7" s="4"/>
      <c r="U7" s="1"/>
    </row>
    <row r="8" spans="1:22" ht="31.5" customHeight="1" thickBot="1">
      <c r="A8" s="141"/>
      <c r="B8" s="12" t="s">
        <v>34</v>
      </c>
      <c r="C8" s="19" t="s">
        <v>46</v>
      </c>
      <c r="D8" s="22" t="s">
        <v>30</v>
      </c>
      <c r="E8" s="25" t="s">
        <v>21</v>
      </c>
      <c r="F8" s="148"/>
      <c r="G8" s="148"/>
      <c r="H8" s="148"/>
      <c r="I8" s="152"/>
      <c r="J8" s="35" t="s">
        <v>33</v>
      </c>
      <c r="K8" s="39" t="s">
        <v>17</v>
      </c>
      <c r="L8" s="35" t="s">
        <v>57</v>
      </c>
      <c r="M8" s="156"/>
      <c r="N8" s="156"/>
      <c r="O8" s="159"/>
      <c r="P8" s="159"/>
      <c r="Q8" s="159"/>
      <c r="R8" s="135"/>
      <c r="S8" s="4"/>
      <c r="T8" s="4"/>
      <c r="U8" s="1"/>
    </row>
    <row r="9" spans="1:22" ht="21.75" customHeight="1">
      <c r="A9" s="8">
        <v>1</v>
      </c>
      <c r="B9" s="110"/>
      <c r="C9" s="111"/>
      <c r="D9" s="98"/>
      <c r="E9" s="99"/>
      <c r="F9" s="100"/>
      <c r="G9" s="100"/>
      <c r="H9" s="100"/>
      <c r="I9" s="101"/>
      <c r="J9" s="97"/>
      <c r="K9" s="97"/>
      <c r="L9" s="97"/>
      <c r="M9" s="119">
        <v>13000</v>
      </c>
      <c r="N9" s="102"/>
      <c r="O9" s="96">
        <f>IF(H9=$U$11,N9,0)</f>
        <v>0</v>
      </c>
      <c r="P9" s="96">
        <f>N9-O9</f>
        <v>0</v>
      </c>
      <c r="Q9" s="96">
        <f>MIN(P9,M9)</f>
        <v>0</v>
      </c>
      <c r="R9" s="112"/>
      <c r="S9" s="53"/>
      <c r="T9" s="53"/>
      <c r="U9" s="1"/>
    </row>
    <row r="10" spans="1:22" ht="21.75" customHeight="1">
      <c r="A10" s="9">
        <v>2</v>
      </c>
      <c r="B10" s="110"/>
      <c r="C10" s="111"/>
      <c r="D10" s="98"/>
      <c r="E10" s="99"/>
      <c r="F10" s="100"/>
      <c r="G10" s="100"/>
      <c r="H10" s="100"/>
      <c r="I10" s="101"/>
      <c r="J10" s="97"/>
      <c r="K10" s="97"/>
      <c r="L10" s="97"/>
      <c r="M10" s="119">
        <v>13000</v>
      </c>
      <c r="N10" s="103"/>
      <c r="O10" s="96">
        <f t="shared" ref="O10:O33" si="0">IF(H10=$U$11,N10,0)</f>
        <v>0</v>
      </c>
      <c r="P10" s="96">
        <f t="shared" ref="P10:P33" si="1">N10-O10</f>
        <v>0</v>
      </c>
      <c r="Q10" s="96">
        <f t="shared" ref="Q10:Q33" si="2">MIN(P10,M10)</f>
        <v>0</v>
      </c>
      <c r="R10" s="113"/>
      <c r="S10" s="54"/>
      <c r="T10" s="54" t="s">
        <v>20</v>
      </c>
      <c r="U10" s="4" t="s">
        <v>56</v>
      </c>
      <c r="V10" s="1" t="s">
        <v>1</v>
      </c>
    </row>
    <row r="11" spans="1:22" ht="21.75" customHeight="1">
      <c r="A11" s="9">
        <v>3</v>
      </c>
      <c r="B11" s="110"/>
      <c r="C11" s="111"/>
      <c r="D11" s="98"/>
      <c r="E11" s="99"/>
      <c r="F11" s="100"/>
      <c r="G11" s="100"/>
      <c r="H11" s="100"/>
      <c r="I11" s="101"/>
      <c r="J11" s="97"/>
      <c r="K11" s="97"/>
      <c r="L11" s="97"/>
      <c r="M11" s="119">
        <v>13000</v>
      </c>
      <c r="N11" s="103"/>
      <c r="O11" s="96">
        <f t="shared" si="0"/>
        <v>0</v>
      </c>
      <c r="P11" s="96">
        <f t="shared" si="1"/>
        <v>0</v>
      </c>
      <c r="Q11" s="96">
        <f t="shared" si="2"/>
        <v>0</v>
      </c>
      <c r="R11" s="113"/>
      <c r="S11" s="5"/>
      <c r="T11" s="5" t="s">
        <v>42</v>
      </c>
      <c r="U11" s="1" t="s">
        <v>84</v>
      </c>
      <c r="V11" s="1" t="s">
        <v>9</v>
      </c>
    </row>
    <row r="12" spans="1:22" ht="21.75" customHeight="1">
      <c r="A12" s="9">
        <v>4</v>
      </c>
      <c r="B12" s="110"/>
      <c r="C12" s="111"/>
      <c r="D12" s="98"/>
      <c r="E12" s="99"/>
      <c r="F12" s="100"/>
      <c r="G12" s="100"/>
      <c r="H12" s="100"/>
      <c r="I12" s="101"/>
      <c r="J12" s="97"/>
      <c r="K12" s="97"/>
      <c r="L12" s="97"/>
      <c r="M12" s="119">
        <v>13000</v>
      </c>
      <c r="N12" s="103"/>
      <c r="O12" s="96">
        <f t="shared" si="0"/>
        <v>0</v>
      </c>
      <c r="P12" s="96">
        <f t="shared" si="1"/>
        <v>0</v>
      </c>
      <c r="Q12" s="96">
        <f t="shared" si="2"/>
        <v>0</v>
      </c>
      <c r="R12" s="113"/>
      <c r="U12" s="1"/>
      <c r="V12" s="1" t="s">
        <v>35</v>
      </c>
    </row>
    <row r="13" spans="1:22" ht="21.75" customHeight="1">
      <c r="A13" s="9">
        <v>5</v>
      </c>
      <c r="B13" s="110"/>
      <c r="C13" s="111"/>
      <c r="D13" s="98"/>
      <c r="E13" s="99"/>
      <c r="F13" s="100"/>
      <c r="G13" s="100"/>
      <c r="H13" s="100"/>
      <c r="I13" s="101"/>
      <c r="J13" s="97"/>
      <c r="K13" s="97"/>
      <c r="L13" s="97"/>
      <c r="M13" s="119">
        <v>13000</v>
      </c>
      <c r="N13" s="103"/>
      <c r="O13" s="96">
        <f t="shared" si="0"/>
        <v>0</v>
      </c>
      <c r="P13" s="96">
        <f t="shared" si="1"/>
        <v>0</v>
      </c>
      <c r="Q13" s="96">
        <f t="shared" si="2"/>
        <v>0</v>
      </c>
      <c r="R13" s="113"/>
      <c r="S13" s="126"/>
      <c r="T13" s="126"/>
      <c r="U13" s="1"/>
      <c r="V13" s="1" t="s">
        <v>13</v>
      </c>
    </row>
    <row r="14" spans="1:22" ht="21.75" customHeight="1">
      <c r="A14" s="9">
        <v>6</v>
      </c>
      <c r="B14" s="110"/>
      <c r="C14" s="111"/>
      <c r="D14" s="98"/>
      <c r="E14" s="99"/>
      <c r="F14" s="100"/>
      <c r="G14" s="100"/>
      <c r="H14" s="100"/>
      <c r="I14" s="101"/>
      <c r="J14" s="97"/>
      <c r="K14" s="97"/>
      <c r="L14" s="97"/>
      <c r="M14" s="119">
        <v>13000</v>
      </c>
      <c r="N14" s="103"/>
      <c r="O14" s="96">
        <f t="shared" si="0"/>
        <v>0</v>
      </c>
      <c r="P14" s="96">
        <f t="shared" si="1"/>
        <v>0</v>
      </c>
      <c r="Q14" s="96">
        <f t="shared" si="2"/>
        <v>0</v>
      </c>
      <c r="R14" s="113"/>
      <c r="U14" s="1"/>
      <c r="V14" s="1" t="s">
        <v>47</v>
      </c>
    </row>
    <row r="15" spans="1:22" ht="21.75" customHeight="1">
      <c r="A15" s="9">
        <v>7</v>
      </c>
      <c r="B15" s="110"/>
      <c r="C15" s="111"/>
      <c r="D15" s="98"/>
      <c r="E15" s="99"/>
      <c r="F15" s="100"/>
      <c r="G15" s="100"/>
      <c r="H15" s="100"/>
      <c r="I15" s="101"/>
      <c r="J15" s="97"/>
      <c r="K15" s="97"/>
      <c r="L15" s="97"/>
      <c r="M15" s="119">
        <v>13000</v>
      </c>
      <c r="N15" s="103"/>
      <c r="O15" s="96">
        <f t="shared" si="0"/>
        <v>0</v>
      </c>
      <c r="P15" s="96">
        <f t="shared" si="1"/>
        <v>0</v>
      </c>
      <c r="Q15" s="96">
        <f t="shared" si="2"/>
        <v>0</v>
      </c>
      <c r="R15" s="113"/>
      <c r="U15" s="1"/>
      <c r="V15" s="1" t="s">
        <v>28</v>
      </c>
    </row>
    <row r="16" spans="1:22" ht="21.75" customHeight="1">
      <c r="A16" s="9">
        <v>8</v>
      </c>
      <c r="B16" s="110"/>
      <c r="C16" s="111"/>
      <c r="D16" s="98"/>
      <c r="E16" s="99"/>
      <c r="F16" s="100"/>
      <c r="G16" s="100"/>
      <c r="H16" s="100"/>
      <c r="I16" s="101"/>
      <c r="J16" s="97"/>
      <c r="K16" s="97"/>
      <c r="L16" s="97"/>
      <c r="M16" s="119">
        <v>13000</v>
      </c>
      <c r="N16" s="103"/>
      <c r="O16" s="96">
        <f t="shared" si="0"/>
        <v>0</v>
      </c>
      <c r="P16" s="96">
        <f t="shared" si="1"/>
        <v>0</v>
      </c>
      <c r="Q16" s="96">
        <f t="shared" si="2"/>
        <v>0</v>
      </c>
      <c r="R16" s="113"/>
      <c r="U16" s="1"/>
      <c r="V16" s="1" t="s">
        <v>3</v>
      </c>
    </row>
    <row r="17" spans="1:22" ht="21.75" customHeight="1">
      <c r="A17" s="9">
        <v>9</v>
      </c>
      <c r="B17" s="110"/>
      <c r="C17" s="111"/>
      <c r="D17" s="98"/>
      <c r="E17" s="99"/>
      <c r="F17" s="100"/>
      <c r="G17" s="100"/>
      <c r="H17" s="100"/>
      <c r="I17" s="101"/>
      <c r="J17" s="97"/>
      <c r="K17" s="97"/>
      <c r="L17" s="97"/>
      <c r="M17" s="119">
        <v>13000</v>
      </c>
      <c r="N17" s="103"/>
      <c r="O17" s="96">
        <f t="shared" si="0"/>
        <v>0</v>
      </c>
      <c r="P17" s="96">
        <f t="shared" si="1"/>
        <v>0</v>
      </c>
      <c r="Q17" s="96">
        <f t="shared" si="2"/>
        <v>0</v>
      </c>
      <c r="R17" s="113"/>
      <c r="U17" s="1"/>
      <c r="V17" s="1" t="s">
        <v>26</v>
      </c>
    </row>
    <row r="18" spans="1:22" ht="21.75" customHeight="1">
      <c r="A18" s="9">
        <v>10</v>
      </c>
      <c r="B18" s="110"/>
      <c r="C18" s="111"/>
      <c r="D18" s="98"/>
      <c r="E18" s="99"/>
      <c r="F18" s="100"/>
      <c r="G18" s="100"/>
      <c r="H18" s="100"/>
      <c r="I18" s="101"/>
      <c r="J18" s="97"/>
      <c r="K18" s="97"/>
      <c r="L18" s="97"/>
      <c r="M18" s="119">
        <v>13000</v>
      </c>
      <c r="N18" s="103"/>
      <c r="O18" s="96">
        <f t="shared" si="0"/>
        <v>0</v>
      </c>
      <c r="P18" s="96">
        <f t="shared" si="1"/>
        <v>0</v>
      </c>
      <c r="Q18" s="96">
        <f t="shared" si="2"/>
        <v>0</v>
      </c>
      <c r="R18" s="113"/>
      <c r="U18" s="1"/>
      <c r="V18" s="1" t="s">
        <v>14</v>
      </c>
    </row>
    <row r="19" spans="1:22" ht="21.75" customHeight="1">
      <c r="A19" s="9">
        <v>11</v>
      </c>
      <c r="B19" s="110"/>
      <c r="C19" s="111"/>
      <c r="D19" s="98"/>
      <c r="E19" s="99"/>
      <c r="F19" s="100"/>
      <c r="G19" s="100"/>
      <c r="H19" s="100"/>
      <c r="I19" s="101"/>
      <c r="J19" s="97"/>
      <c r="K19" s="97"/>
      <c r="L19" s="97"/>
      <c r="M19" s="119">
        <v>13000</v>
      </c>
      <c r="N19" s="103"/>
      <c r="O19" s="96">
        <f t="shared" si="0"/>
        <v>0</v>
      </c>
      <c r="P19" s="96">
        <f t="shared" si="1"/>
        <v>0</v>
      </c>
      <c r="Q19" s="96">
        <f t="shared" si="2"/>
        <v>0</v>
      </c>
      <c r="R19" s="113"/>
      <c r="U19" s="1"/>
      <c r="V19" s="1" t="s">
        <v>7</v>
      </c>
    </row>
    <row r="20" spans="1:22" ht="21.75" customHeight="1">
      <c r="A20" s="9">
        <v>12</v>
      </c>
      <c r="B20" s="110"/>
      <c r="C20" s="111"/>
      <c r="D20" s="98"/>
      <c r="E20" s="99"/>
      <c r="F20" s="100"/>
      <c r="G20" s="100"/>
      <c r="H20" s="100"/>
      <c r="I20" s="101"/>
      <c r="J20" s="97"/>
      <c r="K20" s="97"/>
      <c r="L20" s="97"/>
      <c r="M20" s="119">
        <v>13000</v>
      </c>
      <c r="N20" s="103"/>
      <c r="O20" s="96">
        <f t="shared" si="0"/>
        <v>0</v>
      </c>
      <c r="P20" s="96">
        <f t="shared" si="1"/>
        <v>0</v>
      </c>
      <c r="Q20" s="96">
        <f t="shared" si="2"/>
        <v>0</v>
      </c>
      <c r="R20" s="113"/>
      <c r="U20" s="1"/>
      <c r="V20" s="1" t="s">
        <v>40</v>
      </c>
    </row>
    <row r="21" spans="1:22" ht="21.75" customHeight="1">
      <c r="A21" s="9">
        <v>13</v>
      </c>
      <c r="B21" s="110"/>
      <c r="C21" s="111"/>
      <c r="D21" s="98"/>
      <c r="E21" s="99"/>
      <c r="F21" s="100"/>
      <c r="G21" s="100"/>
      <c r="H21" s="100"/>
      <c r="I21" s="101"/>
      <c r="J21" s="97"/>
      <c r="K21" s="97"/>
      <c r="L21" s="97"/>
      <c r="M21" s="119">
        <v>13000</v>
      </c>
      <c r="N21" s="103"/>
      <c r="O21" s="96">
        <f t="shared" si="0"/>
        <v>0</v>
      </c>
      <c r="P21" s="96">
        <f t="shared" si="1"/>
        <v>0</v>
      </c>
      <c r="Q21" s="96">
        <f t="shared" si="2"/>
        <v>0</v>
      </c>
      <c r="R21" s="113"/>
      <c r="U21" s="1"/>
      <c r="V21" s="1" t="s">
        <v>18</v>
      </c>
    </row>
    <row r="22" spans="1:22" ht="21.75" customHeight="1">
      <c r="A22" s="9">
        <v>14</v>
      </c>
      <c r="B22" s="110"/>
      <c r="C22" s="111"/>
      <c r="D22" s="98"/>
      <c r="E22" s="99"/>
      <c r="F22" s="100"/>
      <c r="G22" s="100"/>
      <c r="H22" s="100"/>
      <c r="I22" s="101"/>
      <c r="J22" s="97"/>
      <c r="K22" s="97"/>
      <c r="L22" s="97"/>
      <c r="M22" s="119">
        <v>13000</v>
      </c>
      <c r="N22" s="103"/>
      <c r="O22" s="96">
        <f t="shared" si="0"/>
        <v>0</v>
      </c>
      <c r="P22" s="96">
        <f t="shared" si="1"/>
        <v>0</v>
      </c>
      <c r="Q22" s="96">
        <f t="shared" si="2"/>
        <v>0</v>
      </c>
      <c r="R22" s="113"/>
      <c r="U22" s="1"/>
    </row>
    <row r="23" spans="1:22" ht="21.75" customHeight="1">
      <c r="A23" s="9">
        <v>15</v>
      </c>
      <c r="B23" s="110"/>
      <c r="C23" s="111"/>
      <c r="D23" s="98"/>
      <c r="E23" s="99"/>
      <c r="F23" s="100"/>
      <c r="G23" s="100"/>
      <c r="H23" s="100"/>
      <c r="I23" s="101"/>
      <c r="J23" s="97"/>
      <c r="K23" s="97"/>
      <c r="L23" s="97"/>
      <c r="M23" s="119">
        <v>13000</v>
      </c>
      <c r="N23" s="103"/>
      <c r="O23" s="96">
        <f t="shared" si="0"/>
        <v>0</v>
      </c>
      <c r="P23" s="96">
        <f t="shared" si="1"/>
        <v>0</v>
      </c>
      <c r="Q23" s="96">
        <f t="shared" si="2"/>
        <v>0</v>
      </c>
      <c r="R23" s="113"/>
      <c r="U23" s="1"/>
    </row>
    <row r="24" spans="1:22" ht="21.75" customHeight="1">
      <c r="A24" s="9">
        <v>16</v>
      </c>
      <c r="B24" s="110"/>
      <c r="C24" s="111"/>
      <c r="D24" s="98"/>
      <c r="E24" s="99"/>
      <c r="F24" s="100"/>
      <c r="G24" s="100"/>
      <c r="H24" s="100"/>
      <c r="I24" s="101"/>
      <c r="J24" s="97"/>
      <c r="K24" s="97"/>
      <c r="L24" s="97"/>
      <c r="M24" s="119">
        <v>13000</v>
      </c>
      <c r="N24" s="103"/>
      <c r="O24" s="96">
        <f t="shared" si="0"/>
        <v>0</v>
      </c>
      <c r="P24" s="96">
        <f t="shared" si="1"/>
        <v>0</v>
      </c>
      <c r="Q24" s="96">
        <f t="shared" si="2"/>
        <v>0</v>
      </c>
      <c r="R24" s="113"/>
      <c r="U24" s="1"/>
    </row>
    <row r="25" spans="1:22" ht="21.75" customHeight="1">
      <c r="A25" s="9">
        <v>17</v>
      </c>
      <c r="B25" s="110"/>
      <c r="C25" s="111"/>
      <c r="D25" s="98"/>
      <c r="E25" s="99"/>
      <c r="F25" s="100"/>
      <c r="G25" s="100"/>
      <c r="H25" s="100"/>
      <c r="I25" s="101"/>
      <c r="J25" s="97"/>
      <c r="K25" s="97"/>
      <c r="L25" s="97"/>
      <c r="M25" s="119">
        <v>13000</v>
      </c>
      <c r="N25" s="103"/>
      <c r="O25" s="96">
        <f t="shared" si="0"/>
        <v>0</v>
      </c>
      <c r="P25" s="96">
        <f t="shared" si="1"/>
        <v>0</v>
      </c>
      <c r="Q25" s="96">
        <f t="shared" si="2"/>
        <v>0</v>
      </c>
      <c r="R25" s="113"/>
      <c r="U25" s="1"/>
    </row>
    <row r="26" spans="1:22" ht="21.75" customHeight="1">
      <c r="A26" s="9">
        <v>18</v>
      </c>
      <c r="B26" s="110"/>
      <c r="C26" s="111"/>
      <c r="D26" s="98"/>
      <c r="E26" s="99"/>
      <c r="F26" s="100"/>
      <c r="G26" s="100"/>
      <c r="H26" s="100"/>
      <c r="I26" s="101"/>
      <c r="J26" s="97"/>
      <c r="K26" s="97"/>
      <c r="L26" s="97"/>
      <c r="M26" s="119">
        <v>13000</v>
      </c>
      <c r="N26" s="103"/>
      <c r="O26" s="96">
        <f t="shared" si="0"/>
        <v>0</v>
      </c>
      <c r="P26" s="96">
        <f t="shared" si="1"/>
        <v>0</v>
      </c>
      <c r="Q26" s="96">
        <f t="shared" si="2"/>
        <v>0</v>
      </c>
      <c r="R26" s="113"/>
      <c r="U26" s="1"/>
    </row>
    <row r="27" spans="1:22" ht="21.75" customHeight="1">
      <c r="A27" s="9">
        <v>19</v>
      </c>
      <c r="B27" s="110"/>
      <c r="C27" s="111"/>
      <c r="D27" s="98"/>
      <c r="E27" s="99"/>
      <c r="F27" s="100"/>
      <c r="G27" s="100"/>
      <c r="H27" s="100"/>
      <c r="I27" s="101"/>
      <c r="J27" s="97"/>
      <c r="K27" s="97"/>
      <c r="L27" s="97"/>
      <c r="M27" s="119">
        <v>13000</v>
      </c>
      <c r="N27" s="103"/>
      <c r="O27" s="96">
        <f t="shared" si="0"/>
        <v>0</v>
      </c>
      <c r="P27" s="96">
        <f t="shared" si="1"/>
        <v>0</v>
      </c>
      <c r="Q27" s="96">
        <f t="shared" si="2"/>
        <v>0</v>
      </c>
      <c r="R27" s="113"/>
      <c r="U27" s="1"/>
    </row>
    <row r="28" spans="1:22" ht="21.75" customHeight="1">
      <c r="A28" s="9">
        <v>20</v>
      </c>
      <c r="B28" s="110"/>
      <c r="C28" s="111"/>
      <c r="D28" s="98"/>
      <c r="E28" s="99"/>
      <c r="F28" s="100"/>
      <c r="G28" s="100"/>
      <c r="H28" s="100"/>
      <c r="I28" s="101"/>
      <c r="J28" s="97"/>
      <c r="K28" s="97"/>
      <c r="L28" s="97"/>
      <c r="M28" s="119">
        <v>13000</v>
      </c>
      <c r="N28" s="103"/>
      <c r="O28" s="96">
        <f t="shared" si="0"/>
        <v>0</v>
      </c>
      <c r="P28" s="96">
        <f t="shared" si="1"/>
        <v>0</v>
      </c>
      <c r="Q28" s="96">
        <f t="shared" si="2"/>
        <v>0</v>
      </c>
      <c r="R28" s="113"/>
      <c r="U28" s="1"/>
    </row>
    <row r="29" spans="1:22" ht="21.75" customHeight="1">
      <c r="A29" s="9">
        <v>21</v>
      </c>
      <c r="B29" s="110"/>
      <c r="C29" s="111"/>
      <c r="D29" s="98"/>
      <c r="E29" s="99"/>
      <c r="F29" s="100"/>
      <c r="G29" s="100"/>
      <c r="H29" s="100"/>
      <c r="I29" s="101"/>
      <c r="J29" s="97"/>
      <c r="K29" s="97"/>
      <c r="L29" s="97"/>
      <c r="M29" s="119">
        <v>13000</v>
      </c>
      <c r="N29" s="103"/>
      <c r="O29" s="96">
        <f t="shared" si="0"/>
        <v>0</v>
      </c>
      <c r="P29" s="96">
        <f t="shared" si="1"/>
        <v>0</v>
      </c>
      <c r="Q29" s="96">
        <f t="shared" si="2"/>
        <v>0</v>
      </c>
      <c r="R29" s="113"/>
      <c r="U29" s="1"/>
    </row>
    <row r="30" spans="1:22" ht="21.75" customHeight="1">
      <c r="A30" s="9">
        <v>22</v>
      </c>
      <c r="B30" s="110"/>
      <c r="C30" s="111"/>
      <c r="D30" s="98"/>
      <c r="E30" s="99"/>
      <c r="F30" s="100"/>
      <c r="G30" s="100"/>
      <c r="H30" s="100"/>
      <c r="I30" s="101"/>
      <c r="J30" s="97"/>
      <c r="K30" s="97"/>
      <c r="L30" s="97"/>
      <c r="M30" s="119">
        <v>13000</v>
      </c>
      <c r="N30" s="103"/>
      <c r="O30" s="96">
        <f t="shared" si="0"/>
        <v>0</v>
      </c>
      <c r="P30" s="96">
        <f t="shared" si="1"/>
        <v>0</v>
      </c>
      <c r="Q30" s="96">
        <f t="shared" si="2"/>
        <v>0</v>
      </c>
      <c r="R30" s="113"/>
      <c r="U30" s="1"/>
    </row>
    <row r="31" spans="1:22" ht="21.75" customHeight="1">
      <c r="A31" s="9">
        <v>23</v>
      </c>
      <c r="B31" s="110"/>
      <c r="C31" s="111"/>
      <c r="D31" s="98"/>
      <c r="E31" s="99"/>
      <c r="F31" s="100"/>
      <c r="G31" s="100"/>
      <c r="H31" s="100"/>
      <c r="I31" s="101"/>
      <c r="J31" s="97"/>
      <c r="K31" s="97"/>
      <c r="L31" s="97"/>
      <c r="M31" s="119">
        <v>13000</v>
      </c>
      <c r="N31" s="103"/>
      <c r="O31" s="96">
        <f t="shared" si="0"/>
        <v>0</v>
      </c>
      <c r="P31" s="96">
        <f t="shared" si="1"/>
        <v>0</v>
      </c>
      <c r="Q31" s="96">
        <f t="shared" si="2"/>
        <v>0</v>
      </c>
      <c r="R31" s="113"/>
      <c r="U31" s="1"/>
    </row>
    <row r="32" spans="1:22" ht="21.75" customHeight="1">
      <c r="A32" s="9">
        <v>24</v>
      </c>
      <c r="B32" s="110"/>
      <c r="C32" s="111"/>
      <c r="D32" s="98"/>
      <c r="E32" s="99"/>
      <c r="F32" s="100"/>
      <c r="G32" s="100"/>
      <c r="H32" s="100"/>
      <c r="I32" s="101"/>
      <c r="J32" s="97"/>
      <c r="K32" s="97"/>
      <c r="L32" s="97"/>
      <c r="M32" s="119">
        <v>13000</v>
      </c>
      <c r="N32" s="103"/>
      <c r="O32" s="96">
        <f t="shared" si="0"/>
        <v>0</v>
      </c>
      <c r="P32" s="96">
        <f t="shared" si="1"/>
        <v>0</v>
      </c>
      <c r="Q32" s="96">
        <f t="shared" si="2"/>
        <v>0</v>
      </c>
      <c r="R32" s="113"/>
      <c r="U32" s="1"/>
    </row>
    <row r="33" spans="1:21" ht="21.75" customHeight="1" thickBot="1">
      <c r="A33" s="10">
        <v>25</v>
      </c>
      <c r="B33" s="110"/>
      <c r="C33" s="111"/>
      <c r="D33" s="104"/>
      <c r="E33" s="105"/>
      <c r="F33" s="106"/>
      <c r="G33" s="106"/>
      <c r="H33" s="100"/>
      <c r="I33" s="107"/>
      <c r="J33" s="108"/>
      <c r="K33" s="108"/>
      <c r="L33" s="108"/>
      <c r="M33" s="120">
        <v>13000</v>
      </c>
      <c r="N33" s="109"/>
      <c r="O33" s="96">
        <f t="shared" si="0"/>
        <v>0</v>
      </c>
      <c r="P33" s="121">
        <f t="shared" si="1"/>
        <v>0</v>
      </c>
      <c r="Q33" s="121">
        <f t="shared" si="2"/>
        <v>0</v>
      </c>
      <c r="R33" s="122"/>
      <c r="U33" s="1"/>
    </row>
    <row r="34" spans="1:21" ht="21.75" customHeight="1" thickTop="1" thickBot="1">
      <c r="A34" s="160" t="s">
        <v>38</v>
      </c>
      <c r="B34" s="161"/>
      <c r="C34" s="161"/>
      <c r="D34" s="161"/>
      <c r="E34" s="161"/>
      <c r="F34" s="161"/>
      <c r="G34" s="161"/>
      <c r="H34" s="162"/>
      <c r="I34" s="34"/>
      <c r="J34" s="38"/>
      <c r="K34" s="38"/>
      <c r="L34" s="38"/>
      <c r="M34" s="38"/>
      <c r="N34" s="132">
        <f>SUM(N9:N33)</f>
        <v>0</v>
      </c>
      <c r="O34" s="123">
        <f>SUM(O9:O33)</f>
        <v>0</v>
      </c>
      <c r="P34" s="123">
        <f>SUM(P9:P33)</f>
        <v>0</v>
      </c>
      <c r="Q34" s="132">
        <f>SUM(Q9:Q33)</f>
        <v>0</v>
      </c>
      <c r="R34" s="114"/>
      <c r="U34" s="1"/>
    </row>
    <row r="35" spans="1:21" s="5" customFormat="1" ht="15.75" customHeight="1">
      <c r="A35" s="11"/>
      <c r="B35" s="15" t="s">
        <v>61</v>
      </c>
      <c r="C35" s="11"/>
      <c r="F35" s="30"/>
      <c r="G35" s="30"/>
      <c r="H35" s="31"/>
      <c r="I35" s="31"/>
      <c r="J35" s="11"/>
      <c r="K35" s="11"/>
      <c r="L35" s="11"/>
      <c r="M35" s="45"/>
      <c r="N35" s="45"/>
      <c r="O35" s="45"/>
      <c r="P35" s="45"/>
      <c r="Q35" s="45"/>
      <c r="R35" s="45"/>
      <c r="S35" s="55"/>
      <c r="T35" s="55"/>
    </row>
    <row r="36" spans="1:21" s="5" customFormat="1" ht="15.75" customHeight="1">
      <c r="A36" s="11"/>
      <c r="B36" s="15" t="s">
        <v>58</v>
      </c>
      <c r="C36" s="11"/>
      <c r="F36" s="30"/>
      <c r="G36" s="30"/>
      <c r="H36" s="31"/>
      <c r="I36" s="31"/>
      <c r="J36" s="11"/>
      <c r="K36" s="11"/>
      <c r="L36" s="11"/>
      <c r="M36" s="45"/>
      <c r="N36" s="45"/>
      <c r="O36" s="45"/>
      <c r="P36" s="45"/>
      <c r="Q36" s="45"/>
      <c r="R36" s="45"/>
      <c r="S36" s="55"/>
      <c r="T36" s="55"/>
    </row>
    <row r="37" spans="1:21" s="5" customFormat="1" ht="15.75" customHeight="1">
      <c r="B37" s="15" t="s">
        <v>59</v>
      </c>
      <c r="C37" s="11"/>
      <c r="F37" s="11"/>
      <c r="G37" s="11"/>
      <c r="J37" s="11"/>
      <c r="K37" s="11"/>
      <c r="M37" s="46"/>
      <c r="N37" s="46"/>
      <c r="S37" s="55"/>
      <c r="T37" s="55"/>
    </row>
    <row r="38" spans="1:21" s="5" customFormat="1" ht="15.75" customHeight="1">
      <c r="B38" s="15" t="s">
        <v>60</v>
      </c>
      <c r="C38" s="11"/>
      <c r="F38" s="11"/>
      <c r="G38" s="11"/>
      <c r="J38" s="11"/>
      <c r="K38" s="11"/>
      <c r="M38" s="46"/>
      <c r="N38" s="46"/>
      <c r="S38" s="55"/>
      <c r="T38" s="55"/>
    </row>
    <row r="39" spans="1:21" ht="15.75" customHeight="1">
      <c r="B39" s="16"/>
    </row>
    <row r="40" spans="1:21" ht="20.25" customHeight="1">
      <c r="A40" s="163" t="s">
        <v>8</v>
      </c>
      <c r="B40" s="163"/>
      <c r="C40" s="163"/>
      <c r="D40" s="163"/>
      <c r="E40" s="163"/>
      <c r="F40" s="163"/>
      <c r="G40" s="163"/>
      <c r="H40" s="163"/>
      <c r="I40" s="163"/>
      <c r="J40" s="163"/>
      <c r="K40" s="163"/>
      <c r="L40" s="163"/>
      <c r="M40" s="163"/>
      <c r="N40" s="163"/>
      <c r="O40" s="163"/>
      <c r="P40" s="163"/>
      <c r="Q40" s="163"/>
      <c r="R40" s="126"/>
      <c r="U40" s="1"/>
    </row>
    <row r="41" spans="1:21" ht="12.75" thickBot="1">
      <c r="U41" s="1"/>
    </row>
    <row r="42" spans="1:21" ht="22.5" customHeight="1">
      <c r="B42" s="127"/>
      <c r="C42" s="164" t="s">
        <v>83</v>
      </c>
      <c r="D42" s="165"/>
      <c r="F42" s="166" t="s">
        <v>16</v>
      </c>
      <c r="G42" s="167"/>
      <c r="H42" s="168"/>
      <c r="I42" s="175"/>
      <c r="J42" s="176"/>
      <c r="K42" s="176"/>
      <c r="L42" s="176"/>
      <c r="M42" s="176"/>
      <c r="N42" s="176"/>
      <c r="O42" s="176"/>
      <c r="P42" s="176"/>
      <c r="Q42" s="177"/>
      <c r="R42" s="127"/>
      <c r="U42" s="1"/>
    </row>
    <row r="43" spans="1:21" ht="22.5" customHeight="1">
      <c r="F43" s="169"/>
      <c r="G43" s="170"/>
      <c r="H43" s="171"/>
      <c r="I43" s="178"/>
      <c r="J43" s="179"/>
      <c r="K43" s="179"/>
      <c r="L43" s="179"/>
      <c r="M43" s="179"/>
      <c r="N43" s="179"/>
      <c r="O43" s="179"/>
      <c r="P43" s="179"/>
      <c r="Q43" s="180"/>
      <c r="R43" s="127"/>
      <c r="U43" s="1"/>
    </row>
    <row r="44" spans="1:21" ht="22.5" customHeight="1">
      <c r="F44" s="169"/>
      <c r="G44" s="170"/>
      <c r="H44" s="171"/>
      <c r="I44" s="178"/>
      <c r="J44" s="179"/>
      <c r="K44" s="179"/>
      <c r="L44" s="179"/>
      <c r="M44" s="179"/>
      <c r="N44" s="179"/>
      <c r="O44" s="179"/>
      <c r="P44" s="179"/>
      <c r="Q44" s="180"/>
      <c r="R44" s="127"/>
      <c r="U44" s="1"/>
    </row>
    <row r="45" spans="1:21" ht="22.5" customHeight="1" thickBot="1">
      <c r="F45" s="172"/>
      <c r="G45" s="173"/>
      <c r="H45" s="174"/>
      <c r="I45" s="181"/>
      <c r="J45" s="182"/>
      <c r="K45" s="182"/>
      <c r="L45" s="182"/>
      <c r="M45" s="182"/>
      <c r="N45" s="182"/>
      <c r="O45" s="182"/>
      <c r="P45" s="182"/>
      <c r="Q45" s="183"/>
      <c r="R45" s="127"/>
      <c r="U45" s="1"/>
    </row>
    <row r="46" spans="1:21">
      <c r="U46" s="1"/>
    </row>
    <row r="47" spans="1:21">
      <c r="U47" s="1"/>
    </row>
  </sheetData>
  <protectedRanges>
    <protectedRange sqref="A9:R39" name="範囲1"/>
  </protectedRanges>
  <mergeCells count="23">
    <mergeCell ref="P6:P8"/>
    <mergeCell ref="Q6:Q8"/>
    <mergeCell ref="A34:H34"/>
    <mergeCell ref="A40:Q40"/>
    <mergeCell ref="C42:D42"/>
    <mergeCell ref="F42:H45"/>
    <mergeCell ref="I42:Q45"/>
    <mergeCell ref="R6:R8"/>
    <mergeCell ref="A2:S2"/>
    <mergeCell ref="A3:S3"/>
    <mergeCell ref="B5:H5"/>
    <mergeCell ref="A6:A8"/>
    <mergeCell ref="B6:C7"/>
    <mergeCell ref="D6:E7"/>
    <mergeCell ref="F6:F8"/>
    <mergeCell ref="G6:G8"/>
    <mergeCell ref="H6:H8"/>
    <mergeCell ref="I6:L6"/>
    <mergeCell ref="I7:I8"/>
    <mergeCell ref="J7:L7"/>
    <mergeCell ref="M6:M8"/>
    <mergeCell ref="N6:N8"/>
    <mergeCell ref="O6:O8"/>
  </mergeCells>
  <phoneticPr fontId="1"/>
  <dataValidations count="3">
    <dataValidation type="list" allowBlank="1" showInputMessage="1" showErrorMessage="1" sqref="I9:I33" xr:uid="{00000000-0002-0000-0000-000001000000}">
      <formula1>$V$9:$V$21</formula1>
    </dataValidation>
    <dataValidation type="list" allowBlank="1" showInputMessage="1" showErrorMessage="1" sqref="G9:G33" xr:uid="{00000000-0002-0000-0000-000002000000}">
      <formula1>$T$10:$T$11</formula1>
    </dataValidation>
    <dataValidation type="list" allowBlank="1" showInputMessage="1" showErrorMessage="1" sqref="H9:H33" xr:uid="{F3CF65C4-8B85-4A82-9BF0-E4B99A33E5BE}">
      <formula1>$U$9:$U$11</formula1>
    </dataValidation>
  </dataValidations>
  <printOptions horizontalCentered="1"/>
  <pageMargins left="0.70866141732283472" right="0.70866141732283472" top="0.43307086614173229" bottom="0.35433070866141736" header="0.31496062992125984" footer="0.31496062992125984"/>
  <pageSetup paperSize="9" scale="60"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V47"/>
  <sheetViews>
    <sheetView view="pageBreakPreview" zoomScale="70" zoomScaleSheetLayoutView="70" workbookViewId="0">
      <pane ySplit="8" topLeftCell="A9" activePane="bottomLeft" state="frozen"/>
      <selection pane="bottomLeft" activeCell="R42" sqref="R42"/>
    </sheetView>
  </sheetViews>
  <sheetFormatPr defaultColWidth="9" defaultRowHeight="12"/>
  <cols>
    <col min="1" max="1" width="3.25" style="1" bestFit="1" customWidth="1"/>
    <col min="2" max="3" width="15.375" style="2" customWidth="1"/>
    <col min="4" max="5" width="15.375" style="1" customWidth="1"/>
    <col min="6" max="7" width="10.625" style="2" customWidth="1"/>
    <col min="8" max="8" width="12.5" style="1" customWidth="1"/>
    <col min="9" max="10" width="9.375" style="1" customWidth="1"/>
    <col min="11" max="12" width="9.375" style="2" customWidth="1"/>
    <col min="13" max="14" width="10.875" style="3" customWidth="1"/>
    <col min="15" max="18" width="16.125" style="3" customWidth="1"/>
    <col min="19" max="20" width="8.375" style="1" customWidth="1"/>
    <col min="21" max="21" width="8.625" style="4" customWidth="1"/>
    <col min="22" max="22" width="6.625" style="1" customWidth="1"/>
    <col min="23" max="23" width="9" style="1"/>
    <col min="24" max="24" width="9.75" style="1" customWidth="1"/>
    <col min="25" max="25" width="9" style="1"/>
    <col min="26" max="26" width="14.625" style="1" customWidth="1"/>
    <col min="27" max="16384" width="9" style="1"/>
  </cols>
  <sheetData>
    <row r="1" spans="1:22" ht="15.75" customHeight="1">
      <c r="S1" s="50"/>
      <c r="T1" s="50"/>
      <c r="U1" s="56"/>
    </row>
    <row r="2" spans="1:22" ht="17.25">
      <c r="A2" s="136" t="s">
        <v>44</v>
      </c>
      <c r="B2" s="136"/>
      <c r="C2" s="136"/>
      <c r="D2" s="136"/>
      <c r="E2" s="136"/>
      <c r="F2" s="136"/>
      <c r="G2" s="136"/>
      <c r="H2" s="136"/>
      <c r="I2" s="136"/>
      <c r="J2" s="136"/>
      <c r="K2" s="136"/>
      <c r="L2" s="136"/>
      <c r="M2" s="136"/>
      <c r="N2" s="136"/>
      <c r="O2" s="136"/>
      <c r="P2" s="136"/>
      <c r="Q2" s="136"/>
      <c r="R2" s="136"/>
      <c r="S2" s="136"/>
      <c r="T2" s="115"/>
      <c r="U2" s="57"/>
    </row>
    <row r="3" spans="1:22" ht="23.25" customHeight="1">
      <c r="A3" s="137" t="s">
        <v>67</v>
      </c>
      <c r="B3" s="137"/>
      <c r="C3" s="137"/>
      <c r="D3" s="137"/>
      <c r="E3" s="137"/>
      <c r="F3" s="137"/>
      <c r="G3" s="137"/>
      <c r="H3" s="137"/>
      <c r="I3" s="137"/>
      <c r="J3" s="137"/>
      <c r="K3" s="137"/>
      <c r="L3" s="137"/>
      <c r="M3" s="137"/>
      <c r="N3" s="137"/>
      <c r="O3" s="137"/>
      <c r="P3" s="137"/>
      <c r="Q3" s="137"/>
      <c r="R3" s="137"/>
      <c r="S3" s="137"/>
      <c r="T3" s="6"/>
      <c r="U3" s="6"/>
    </row>
    <row r="4" spans="1:22" ht="21.75" customHeight="1">
      <c r="A4" s="7"/>
      <c r="B4" s="7"/>
      <c r="C4" s="18"/>
      <c r="D4" s="18"/>
      <c r="E4" s="128" t="s">
        <v>62</v>
      </c>
      <c r="F4" s="130" t="s">
        <v>82</v>
      </c>
      <c r="G4" s="128" t="s">
        <v>36</v>
      </c>
      <c r="H4" s="130">
        <v>1</v>
      </c>
      <c r="I4" s="129" t="s">
        <v>65</v>
      </c>
      <c r="J4" s="131" t="s">
        <v>64</v>
      </c>
      <c r="K4" s="128" t="s">
        <v>62</v>
      </c>
      <c r="L4" s="130" t="s">
        <v>82</v>
      </c>
      <c r="M4" s="128" t="s">
        <v>36</v>
      </c>
      <c r="N4" s="130">
        <v>12</v>
      </c>
      <c r="O4" s="128" t="s">
        <v>66</v>
      </c>
      <c r="P4" s="115"/>
      <c r="Q4" s="115"/>
      <c r="R4" s="115"/>
      <c r="S4" s="115"/>
      <c r="T4" s="115"/>
      <c r="U4" s="1"/>
    </row>
    <row r="5" spans="1:22" ht="14.25" customHeight="1" thickBot="1">
      <c r="B5" s="138"/>
      <c r="C5" s="138"/>
      <c r="D5" s="138"/>
      <c r="E5" s="138"/>
      <c r="F5" s="138"/>
      <c r="G5" s="138"/>
      <c r="H5" s="138"/>
      <c r="I5" s="116"/>
      <c r="J5" s="116"/>
      <c r="K5" s="116"/>
      <c r="L5" s="116"/>
      <c r="M5" s="116"/>
      <c r="N5" s="116"/>
      <c r="O5" s="116"/>
      <c r="P5" s="116"/>
      <c r="Q5" s="116"/>
      <c r="R5" s="116"/>
      <c r="S5" s="51"/>
      <c r="T5" s="51"/>
      <c r="U5" s="51"/>
    </row>
    <row r="6" spans="1:22" ht="14.25" customHeight="1">
      <c r="A6" s="139" t="s">
        <v>49</v>
      </c>
      <c r="B6" s="142" t="s">
        <v>68</v>
      </c>
      <c r="C6" s="143"/>
      <c r="D6" s="142" t="s">
        <v>69</v>
      </c>
      <c r="E6" s="143"/>
      <c r="F6" s="146" t="s">
        <v>70</v>
      </c>
      <c r="G6" s="146" t="s">
        <v>71</v>
      </c>
      <c r="H6" s="146" t="s">
        <v>72</v>
      </c>
      <c r="I6" s="149" t="s">
        <v>73</v>
      </c>
      <c r="J6" s="150"/>
      <c r="K6" s="150"/>
      <c r="L6" s="150"/>
      <c r="M6" s="154" t="s">
        <v>74</v>
      </c>
      <c r="N6" s="154" t="s">
        <v>75</v>
      </c>
      <c r="O6" s="157" t="s">
        <v>76</v>
      </c>
      <c r="P6" s="157" t="s">
        <v>77</v>
      </c>
      <c r="Q6" s="157" t="s">
        <v>78</v>
      </c>
      <c r="R6" s="133" t="s">
        <v>79</v>
      </c>
      <c r="S6" s="52"/>
      <c r="T6" s="52"/>
      <c r="U6" s="1"/>
    </row>
    <row r="7" spans="1:22" ht="22.5" customHeight="1">
      <c r="A7" s="140"/>
      <c r="B7" s="144"/>
      <c r="C7" s="145"/>
      <c r="D7" s="144"/>
      <c r="E7" s="145"/>
      <c r="F7" s="147"/>
      <c r="G7" s="147"/>
      <c r="H7" s="147"/>
      <c r="I7" s="151" t="s">
        <v>52</v>
      </c>
      <c r="J7" s="153" t="s">
        <v>31</v>
      </c>
      <c r="K7" s="153"/>
      <c r="L7" s="153"/>
      <c r="M7" s="155"/>
      <c r="N7" s="155"/>
      <c r="O7" s="158"/>
      <c r="P7" s="158"/>
      <c r="Q7" s="158"/>
      <c r="R7" s="134"/>
      <c r="S7" s="4"/>
      <c r="T7" s="4"/>
      <c r="U7" s="1"/>
    </row>
    <row r="8" spans="1:22" ht="31.5" customHeight="1" thickBot="1">
      <c r="A8" s="141"/>
      <c r="B8" s="12" t="s">
        <v>34</v>
      </c>
      <c r="C8" s="19" t="s">
        <v>46</v>
      </c>
      <c r="D8" s="22" t="s">
        <v>30</v>
      </c>
      <c r="E8" s="25" t="s">
        <v>21</v>
      </c>
      <c r="F8" s="148"/>
      <c r="G8" s="148"/>
      <c r="H8" s="148"/>
      <c r="I8" s="152"/>
      <c r="J8" s="35" t="s">
        <v>33</v>
      </c>
      <c r="K8" s="39" t="s">
        <v>17</v>
      </c>
      <c r="L8" s="35" t="s">
        <v>57</v>
      </c>
      <c r="M8" s="156"/>
      <c r="N8" s="156"/>
      <c r="O8" s="159"/>
      <c r="P8" s="159"/>
      <c r="Q8" s="159"/>
      <c r="R8" s="135"/>
      <c r="S8" s="4"/>
      <c r="T8" s="4"/>
      <c r="U8" s="1"/>
    </row>
    <row r="9" spans="1:22" ht="21.75" customHeight="1">
      <c r="A9" s="8">
        <v>1</v>
      </c>
      <c r="B9" s="110" t="s">
        <v>6</v>
      </c>
      <c r="C9" s="111" t="s">
        <v>22</v>
      </c>
      <c r="D9" s="98" t="s">
        <v>54</v>
      </c>
      <c r="E9" s="99" t="s">
        <v>55</v>
      </c>
      <c r="F9" s="100">
        <v>44656</v>
      </c>
      <c r="G9" s="100" t="s">
        <v>20</v>
      </c>
      <c r="H9" s="100" t="s">
        <v>56</v>
      </c>
      <c r="I9" s="101" t="s">
        <v>1</v>
      </c>
      <c r="J9" s="97">
        <v>1</v>
      </c>
      <c r="K9" s="97">
        <v>30</v>
      </c>
      <c r="L9" s="97">
        <v>25</v>
      </c>
      <c r="M9" s="119">
        <v>13000</v>
      </c>
      <c r="N9" s="102">
        <v>32000</v>
      </c>
      <c r="O9" s="96">
        <f>IF(H9=$U$11,N9,0)</f>
        <v>0</v>
      </c>
      <c r="P9" s="96">
        <f>N9-O9</f>
        <v>32000</v>
      </c>
      <c r="Q9" s="96">
        <f>MIN(P9,M9)</f>
        <v>13000</v>
      </c>
      <c r="R9" s="112"/>
      <c r="S9" s="53"/>
      <c r="T9" s="53"/>
      <c r="U9" s="1"/>
    </row>
    <row r="10" spans="1:22" ht="21.75" customHeight="1">
      <c r="A10" s="9">
        <v>2</v>
      </c>
      <c r="B10" s="110" t="s">
        <v>6</v>
      </c>
      <c r="C10" s="111" t="s">
        <v>22</v>
      </c>
      <c r="D10" s="98" t="s">
        <v>54</v>
      </c>
      <c r="E10" s="99" t="s">
        <v>55</v>
      </c>
      <c r="F10" s="100">
        <v>44656</v>
      </c>
      <c r="G10" s="100" t="s">
        <v>20</v>
      </c>
      <c r="H10" s="100" t="s">
        <v>56</v>
      </c>
      <c r="I10" s="101" t="s">
        <v>9</v>
      </c>
      <c r="J10" s="97">
        <v>1</v>
      </c>
      <c r="K10" s="97">
        <v>30</v>
      </c>
      <c r="L10" s="97">
        <v>25</v>
      </c>
      <c r="M10" s="119">
        <v>13000</v>
      </c>
      <c r="N10" s="103">
        <v>32000</v>
      </c>
      <c r="O10" s="96">
        <f>IF(H10=$U$11,N10,0)</f>
        <v>0</v>
      </c>
      <c r="P10" s="96">
        <f t="shared" ref="P10:P33" si="0">N10-O10</f>
        <v>32000</v>
      </c>
      <c r="Q10" s="96">
        <f t="shared" ref="Q10:Q33" si="1">MIN(P10,M10)</f>
        <v>13000</v>
      </c>
      <c r="R10" s="113"/>
      <c r="S10" s="54"/>
      <c r="T10" s="54" t="s">
        <v>20</v>
      </c>
      <c r="U10" s="4" t="s">
        <v>56</v>
      </c>
      <c r="V10" s="1" t="s">
        <v>1</v>
      </c>
    </row>
    <row r="11" spans="1:22" ht="21.75" customHeight="1">
      <c r="A11" s="9">
        <v>3</v>
      </c>
      <c r="B11" s="110" t="s">
        <v>6</v>
      </c>
      <c r="C11" s="111" t="s">
        <v>22</v>
      </c>
      <c r="D11" s="98" t="s">
        <v>54</v>
      </c>
      <c r="E11" s="99" t="s">
        <v>55</v>
      </c>
      <c r="F11" s="100">
        <v>44656</v>
      </c>
      <c r="G11" s="100" t="s">
        <v>20</v>
      </c>
      <c r="H11" s="100" t="s">
        <v>56</v>
      </c>
      <c r="I11" s="101" t="s">
        <v>35</v>
      </c>
      <c r="J11" s="97">
        <v>1</v>
      </c>
      <c r="K11" s="97">
        <v>30</v>
      </c>
      <c r="L11" s="97">
        <v>25</v>
      </c>
      <c r="M11" s="119">
        <v>13000</v>
      </c>
      <c r="N11" s="103">
        <v>32000</v>
      </c>
      <c r="O11" s="96">
        <f t="shared" ref="O11:O14" si="2">IF(H11=$U$11,N11,0)</f>
        <v>0</v>
      </c>
      <c r="P11" s="96">
        <f t="shared" si="0"/>
        <v>32000</v>
      </c>
      <c r="Q11" s="96">
        <f t="shared" si="1"/>
        <v>13000</v>
      </c>
      <c r="R11" s="113"/>
      <c r="S11" s="5"/>
      <c r="T11" s="5" t="s">
        <v>42</v>
      </c>
      <c r="U11" s="1" t="s">
        <v>84</v>
      </c>
      <c r="V11" s="1" t="s">
        <v>9</v>
      </c>
    </row>
    <row r="12" spans="1:22" ht="21.75" customHeight="1">
      <c r="A12" s="9">
        <v>4</v>
      </c>
      <c r="B12" s="110" t="s">
        <v>6</v>
      </c>
      <c r="C12" s="111" t="s">
        <v>22</v>
      </c>
      <c r="D12" s="98" t="s">
        <v>86</v>
      </c>
      <c r="E12" s="99" t="s">
        <v>87</v>
      </c>
      <c r="F12" s="100">
        <v>45145</v>
      </c>
      <c r="G12" s="100" t="s">
        <v>20</v>
      </c>
      <c r="H12" s="100" t="s">
        <v>84</v>
      </c>
      <c r="I12" s="101" t="s">
        <v>1</v>
      </c>
      <c r="J12" s="97">
        <v>1</v>
      </c>
      <c r="K12" s="97">
        <v>30</v>
      </c>
      <c r="L12" s="97">
        <v>25</v>
      </c>
      <c r="M12" s="119">
        <v>13000</v>
      </c>
      <c r="N12" s="103">
        <v>16000</v>
      </c>
      <c r="O12" s="96">
        <f>IF(H12=$U$11,N12,0)</f>
        <v>16000</v>
      </c>
      <c r="P12" s="96">
        <f>N12-O12</f>
        <v>0</v>
      </c>
      <c r="Q12" s="96">
        <f>MIN(P12,M12)</f>
        <v>0</v>
      </c>
      <c r="R12" s="113"/>
      <c r="U12" s="1"/>
      <c r="V12" s="1" t="s">
        <v>35</v>
      </c>
    </row>
    <row r="13" spans="1:22" ht="21.75" customHeight="1">
      <c r="A13" s="9">
        <v>5</v>
      </c>
      <c r="B13" s="110" t="s">
        <v>6</v>
      </c>
      <c r="C13" s="111" t="s">
        <v>22</v>
      </c>
      <c r="D13" s="98" t="s">
        <v>86</v>
      </c>
      <c r="E13" s="99" t="s">
        <v>87</v>
      </c>
      <c r="F13" s="100">
        <v>45145</v>
      </c>
      <c r="G13" s="100" t="s">
        <v>20</v>
      </c>
      <c r="H13" s="100" t="s">
        <v>84</v>
      </c>
      <c r="I13" s="101" t="s">
        <v>9</v>
      </c>
      <c r="J13" s="97">
        <v>1</v>
      </c>
      <c r="K13" s="97">
        <v>30</v>
      </c>
      <c r="L13" s="97">
        <v>25</v>
      </c>
      <c r="M13" s="119">
        <v>13000</v>
      </c>
      <c r="N13" s="103">
        <v>16000</v>
      </c>
      <c r="O13" s="96">
        <f>IF(H13=$U$11,N13,0)</f>
        <v>16000</v>
      </c>
      <c r="P13" s="96">
        <f t="shared" si="0"/>
        <v>0</v>
      </c>
      <c r="Q13" s="96">
        <f t="shared" si="1"/>
        <v>0</v>
      </c>
      <c r="R13" s="113"/>
      <c r="S13" s="117"/>
      <c r="T13" s="117"/>
      <c r="U13" s="1"/>
      <c r="V13" s="1" t="s">
        <v>13</v>
      </c>
    </row>
    <row r="14" spans="1:22" ht="21.75" customHeight="1">
      <c r="A14" s="9">
        <v>6</v>
      </c>
      <c r="B14" s="110" t="s">
        <v>6</v>
      </c>
      <c r="C14" s="111" t="s">
        <v>22</v>
      </c>
      <c r="D14" s="98" t="s">
        <v>86</v>
      </c>
      <c r="E14" s="99" t="s">
        <v>87</v>
      </c>
      <c r="F14" s="100">
        <v>45145</v>
      </c>
      <c r="G14" s="100" t="s">
        <v>20</v>
      </c>
      <c r="H14" s="100" t="s">
        <v>84</v>
      </c>
      <c r="I14" s="101" t="s">
        <v>35</v>
      </c>
      <c r="J14" s="97">
        <v>1</v>
      </c>
      <c r="K14" s="97">
        <v>30</v>
      </c>
      <c r="L14" s="97">
        <v>25</v>
      </c>
      <c r="M14" s="119">
        <v>13000</v>
      </c>
      <c r="N14" s="103">
        <v>16000</v>
      </c>
      <c r="O14" s="96">
        <f t="shared" si="2"/>
        <v>16000</v>
      </c>
      <c r="P14" s="96">
        <f t="shared" si="0"/>
        <v>0</v>
      </c>
      <c r="Q14" s="96">
        <f t="shared" si="1"/>
        <v>0</v>
      </c>
      <c r="R14" s="113"/>
      <c r="U14" s="1"/>
      <c r="V14" s="1" t="s">
        <v>47</v>
      </c>
    </row>
    <row r="15" spans="1:22" ht="21.75" customHeight="1">
      <c r="A15" s="9">
        <v>7</v>
      </c>
      <c r="B15" s="110"/>
      <c r="C15" s="111"/>
      <c r="D15" s="98"/>
      <c r="E15" s="99"/>
      <c r="F15" s="100"/>
      <c r="G15" s="100"/>
      <c r="H15" s="100"/>
      <c r="I15" s="101"/>
      <c r="J15" s="97"/>
      <c r="K15" s="97"/>
      <c r="L15" s="97"/>
      <c r="M15" s="119"/>
      <c r="N15" s="103"/>
      <c r="O15" s="96"/>
      <c r="P15" s="96"/>
      <c r="Q15" s="96"/>
      <c r="R15" s="113"/>
      <c r="U15" s="1"/>
      <c r="V15" s="1" t="s">
        <v>28</v>
      </c>
    </row>
    <row r="16" spans="1:22" ht="21.75" customHeight="1">
      <c r="A16" s="9">
        <v>8</v>
      </c>
      <c r="B16" s="110"/>
      <c r="C16" s="111"/>
      <c r="D16" s="98"/>
      <c r="E16" s="99"/>
      <c r="F16" s="100"/>
      <c r="G16" s="100"/>
      <c r="H16" s="100"/>
      <c r="I16" s="101"/>
      <c r="J16" s="97"/>
      <c r="K16" s="97"/>
      <c r="L16" s="97"/>
      <c r="M16" s="119"/>
      <c r="N16" s="103"/>
      <c r="O16" s="96"/>
      <c r="P16" s="96"/>
      <c r="Q16" s="96"/>
      <c r="R16" s="113"/>
      <c r="U16" s="1"/>
      <c r="V16" s="1" t="s">
        <v>3</v>
      </c>
    </row>
    <row r="17" spans="1:22" ht="21.75" customHeight="1">
      <c r="A17" s="9">
        <v>9</v>
      </c>
      <c r="B17" s="110"/>
      <c r="C17" s="111"/>
      <c r="D17" s="98"/>
      <c r="E17" s="99"/>
      <c r="F17" s="100"/>
      <c r="G17" s="100"/>
      <c r="H17" s="100"/>
      <c r="I17" s="101"/>
      <c r="J17" s="97"/>
      <c r="K17" s="97"/>
      <c r="L17" s="97"/>
      <c r="M17" s="119"/>
      <c r="N17" s="103"/>
      <c r="O17" s="96"/>
      <c r="P17" s="96"/>
      <c r="Q17" s="96"/>
      <c r="R17" s="113"/>
      <c r="U17" s="1"/>
      <c r="V17" s="1" t="s">
        <v>26</v>
      </c>
    </row>
    <row r="18" spans="1:22" ht="21.75" customHeight="1">
      <c r="A18" s="9">
        <v>10</v>
      </c>
      <c r="B18" s="110"/>
      <c r="C18" s="111"/>
      <c r="D18" s="98"/>
      <c r="E18" s="99"/>
      <c r="F18" s="100"/>
      <c r="G18" s="100"/>
      <c r="H18" s="100"/>
      <c r="I18" s="101"/>
      <c r="J18" s="97"/>
      <c r="K18" s="97"/>
      <c r="L18" s="97"/>
      <c r="M18" s="119"/>
      <c r="N18" s="103"/>
      <c r="O18" s="96"/>
      <c r="P18" s="96"/>
      <c r="Q18" s="96"/>
      <c r="R18" s="113"/>
      <c r="U18" s="1"/>
      <c r="V18" s="1" t="s">
        <v>14</v>
      </c>
    </row>
    <row r="19" spans="1:22" ht="21.75" customHeight="1">
      <c r="A19" s="9">
        <v>11</v>
      </c>
      <c r="B19" s="110"/>
      <c r="C19" s="111"/>
      <c r="D19" s="98"/>
      <c r="E19" s="99"/>
      <c r="F19" s="100"/>
      <c r="G19" s="100"/>
      <c r="H19" s="100"/>
      <c r="I19" s="101"/>
      <c r="J19" s="97"/>
      <c r="K19" s="97"/>
      <c r="L19" s="97"/>
      <c r="M19" s="119"/>
      <c r="N19" s="103"/>
      <c r="O19" s="96"/>
      <c r="P19" s="96"/>
      <c r="Q19" s="96"/>
      <c r="R19" s="113"/>
      <c r="U19" s="1"/>
      <c r="V19" s="1" t="s">
        <v>7</v>
      </c>
    </row>
    <row r="20" spans="1:22" ht="21.75" customHeight="1">
      <c r="A20" s="9">
        <v>12</v>
      </c>
      <c r="B20" s="110"/>
      <c r="C20" s="111"/>
      <c r="D20" s="98"/>
      <c r="E20" s="99"/>
      <c r="F20" s="100"/>
      <c r="G20" s="100"/>
      <c r="H20" s="100"/>
      <c r="I20" s="101"/>
      <c r="J20" s="97"/>
      <c r="K20" s="97"/>
      <c r="L20" s="97"/>
      <c r="M20" s="119"/>
      <c r="N20" s="103"/>
      <c r="O20" s="96"/>
      <c r="P20" s="96"/>
      <c r="Q20" s="96"/>
      <c r="R20" s="113"/>
      <c r="U20" s="1"/>
      <c r="V20" s="1" t="s">
        <v>40</v>
      </c>
    </row>
    <row r="21" spans="1:22" ht="21.75" customHeight="1">
      <c r="A21" s="9">
        <v>13</v>
      </c>
      <c r="B21" s="110"/>
      <c r="C21" s="111"/>
      <c r="D21" s="98"/>
      <c r="E21" s="99"/>
      <c r="F21" s="100"/>
      <c r="G21" s="100"/>
      <c r="H21" s="100"/>
      <c r="I21" s="101"/>
      <c r="J21" s="97"/>
      <c r="K21" s="97"/>
      <c r="L21" s="97"/>
      <c r="M21" s="119"/>
      <c r="N21" s="103"/>
      <c r="O21" s="96"/>
      <c r="P21" s="96"/>
      <c r="Q21" s="96"/>
      <c r="R21" s="113"/>
      <c r="U21" s="1"/>
      <c r="V21" s="1" t="s">
        <v>18</v>
      </c>
    </row>
    <row r="22" spans="1:22" ht="21.75" customHeight="1">
      <c r="A22" s="9">
        <v>14</v>
      </c>
      <c r="B22" s="110"/>
      <c r="C22" s="111"/>
      <c r="D22" s="98"/>
      <c r="E22" s="99"/>
      <c r="F22" s="100"/>
      <c r="G22" s="100"/>
      <c r="H22" s="100"/>
      <c r="I22" s="101"/>
      <c r="J22" s="97"/>
      <c r="K22" s="97"/>
      <c r="L22" s="97"/>
      <c r="M22" s="119"/>
      <c r="N22" s="103"/>
      <c r="O22" s="96"/>
      <c r="P22" s="96"/>
      <c r="Q22" s="96"/>
      <c r="R22" s="113"/>
      <c r="U22" s="1"/>
    </row>
    <row r="23" spans="1:22" ht="21.75" customHeight="1">
      <c r="A23" s="9">
        <v>15</v>
      </c>
      <c r="B23" s="110"/>
      <c r="C23" s="111"/>
      <c r="D23" s="98"/>
      <c r="E23" s="99"/>
      <c r="F23" s="100"/>
      <c r="G23" s="100"/>
      <c r="H23" s="100"/>
      <c r="I23" s="101"/>
      <c r="J23" s="97"/>
      <c r="K23" s="97"/>
      <c r="L23" s="97"/>
      <c r="M23" s="119"/>
      <c r="N23" s="103"/>
      <c r="O23" s="96"/>
      <c r="P23" s="96"/>
      <c r="Q23" s="96"/>
      <c r="R23" s="113"/>
      <c r="U23" s="1"/>
    </row>
    <row r="24" spans="1:22" ht="21.75" customHeight="1">
      <c r="A24" s="9">
        <v>16</v>
      </c>
      <c r="B24" s="110"/>
      <c r="C24" s="111"/>
      <c r="D24" s="98"/>
      <c r="E24" s="99"/>
      <c r="F24" s="100"/>
      <c r="G24" s="100"/>
      <c r="H24" s="100"/>
      <c r="I24" s="101"/>
      <c r="J24" s="97"/>
      <c r="K24" s="97"/>
      <c r="L24" s="97"/>
      <c r="M24" s="119"/>
      <c r="N24" s="103"/>
      <c r="O24" s="96"/>
      <c r="P24" s="96"/>
      <c r="Q24" s="96"/>
      <c r="R24" s="113"/>
      <c r="U24" s="1"/>
    </row>
    <row r="25" spans="1:22" ht="21.75" customHeight="1">
      <c r="A25" s="9">
        <v>17</v>
      </c>
      <c r="B25" s="110"/>
      <c r="C25" s="111"/>
      <c r="D25" s="98"/>
      <c r="E25" s="99"/>
      <c r="F25" s="100"/>
      <c r="G25" s="100"/>
      <c r="H25" s="100"/>
      <c r="I25" s="101"/>
      <c r="J25" s="97"/>
      <c r="K25" s="97"/>
      <c r="L25" s="97"/>
      <c r="M25" s="119"/>
      <c r="N25" s="103"/>
      <c r="O25" s="96"/>
      <c r="P25" s="96"/>
      <c r="Q25" s="96"/>
      <c r="R25" s="113"/>
      <c r="U25" s="1"/>
    </row>
    <row r="26" spans="1:22" ht="21.75" customHeight="1">
      <c r="A26" s="9">
        <v>18</v>
      </c>
      <c r="B26" s="110"/>
      <c r="C26" s="111"/>
      <c r="D26" s="98"/>
      <c r="E26" s="99"/>
      <c r="F26" s="100"/>
      <c r="G26" s="100"/>
      <c r="H26" s="100"/>
      <c r="I26" s="101"/>
      <c r="J26" s="97"/>
      <c r="K26" s="97"/>
      <c r="L26" s="97"/>
      <c r="M26" s="119"/>
      <c r="N26" s="103"/>
      <c r="O26" s="96"/>
      <c r="P26" s="96"/>
      <c r="Q26" s="96"/>
      <c r="R26" s="113"/>
      <c r="U26" s="1"/>
    </row>
    <row r="27" spans="1:22" ht="21.75" customHeight="1">
      <c r="A27" s="9">
        <v>19</v>
      </c>
      <c r="B27" s="110"/>
      <c r="C27" s="111"/>
      <c r="D27" s="98"/>
      <c r="E27" s="99"/>
      <c r="F27" s="100"/>
      <c r="G27" s="100"/>
      <c r="H27" s="100"/>
      <c r="I27" s="101"/>
      <c r="J27" s="97"/>
      <c r="K27" s="97"/>
      <c r="L27" s="97"/>
      <c r="M27" s="119"/>
      <c r="N27" s="103"/>
      <c r="O27" s="96"/>
      <c r="P27" s="96"/>
      <c r="Q27" s="96"/>
      <c r="R27" s="113"/>
      <c r="U27" s="1"/>
    </row>
    <row r="28" spans="1:22" ht="21.75" customHeight="1">
      <c r="A28" s="9">
        <v>20</v>
      </c>
      <c r="B28" s="110"/>
      <c r="C28" s="111"/>
      <c r="D28" s="98"/>
      <c r="E28" s="99"/>
      <c r="F28" s="100"/>
      <c r="G28" s="100"/>
      <c r="H28" s="100"/>
      <c r="I28" s="101"/>
      <c r="J28" s="97"/>
      <c r="K28" s="97"/>
      <c r="L28" s="97"/>
      <c r="M28" s="119"/>
      <c r="N28" s="103"/>
      <c r="O28" s="96"/>
      <c r="P28" s="96"/>
      <c r="Q28" s="96"/>
      <c r="R28" s="113"/>
      <c r="U28" s="1"/>
    </row>
    <row r="29" spans="1:22" ht="21.75" customHeight="1">
      <c r="A29" s="9">
        <v>21</v>
      </c>
      <c r="B29" s="110"/>
      <c r="C29" s="111"/>
      <c r="D29" s="98"/>
      <c r="E29" s="99"/>
      <c r="F29" s="100"/>
      <c r="G29" s="100"/>
      <c r="H29" s="100"/>
      <c r="I29" s="101"/>
      <c r="J29" s="97"/>
      <c r="K29" s="97"/>
      <c r="L29" s="97"/>
      <c r="M29" s="119"/>
      <c r="N29" s="103"/>
      <c r="O29" s="96"/>
      <c r="P29" s="96"/>
      <c r="Q29" s="96"/>
      <c r="R29" s="113"/>
      <c r="U29" s="1"/>
    </row>
    <row r="30" spans="1:22" ht="21.75" customHeight="1">
      <c r="A30" s="9">
        <v>22</v>
      </c>
      <c r="B30" s="110"/>
      <c r="C30" s="111"/>
      <c r="D30" s="98"/>
      <c r="E30" s="99"/>
      <c r="F30" s="100"/>
      <c r="G30" s="100"/>
      <c r="H30" s="100"/>
      <c r="I30" s="101"/>
      <c r="J30" s="97"/>
      <c r="K30" s="97"/>
      <c r="L30" s="97"/>
      <c r="M30" s="119"/>
      <c r="N30" s="103"/>
      <c r="O30" s="96"/>
      <c r="P30" s="96"/>
      <c r="Q30" s="96"/>
      <c r="R30" s="113"/>
      <c r="U30" s="1"/>
    </row>
    <row r="31" spans="1:22" ht="21.75" customHeight="1">
      <c r="A31" s="9">
        <v>23</v>
      </c>
      <c r="B31" s="110"/>
      <c r="C31" s="111"/>
      <c r="D31" s="98"/>
      <c r="E31" s="99"/>
      <c r="F31" s="100"/>
      <c r="G31" s="100"/>
      <c r="H31" s="100"/>
      <c r="I31" s="101"/>
      <c r="J31" s="97"/>
      <c r="K31" s="97"/>
      <c r="L31" s="97"/>
      <c r="M31" s="119"/>
      <c r="N31" s="103"/>
      <c r="O31" s="96"/>
      <c r="P31" s="96"/>
      <c r="Q31" s="96"/>
      <c r="R31" s="113"/>
      <c r="U31" s="1"/>
    </row>
    <row r="32" spans="1:22" ht="21.75" customHeight="1">
      <c r="A32" s="9">
        <v>24</v>
      </c>
      <c r="B32" s="110"/>
      <c r="C32" s="111"/>
      <c r="D32" s="98"/>
      <c r="E32" s="99"/>
      <c r="F32" s="100"/>
      <c r="G32" s="100"/>
      <c r="H32" s="100"/>
      <c r="I32" s="101"/>
      <c r="J32" s="97"/>
      <c r="K32" s="97"/>
      <c r="L32" s="97"/>
      <c r="M32" s="119"/>
      <c r="N32" s="103"/>
      <c r="O32" s="96"/>
      <c r="P32" s="96"/>
      <c r="Q32" s="96"/>
      <c r="R32" s="113"/>
      <c r="U32" s="1"/>
    </row>
    <row r="33" spans="1:21" ht="21.75" customHeight="1" thickBot="1">
      <c r="A33" s="10">
        <v>25</v>
      </c>
      <c r="B33" s="110"/>
      <c r="C33" s="111"/>
      <c r="D33" s="98"/>
      <c r="E33" s="99"/>
      <c r="F33" s="100"/>
      <c r="G33" s="100"/>
      <c r="H33" s="100"/>
      <c r="I33" s="101"/>
      <c r="J33" s="97"/>
      <c r="K33" s="97"/>
      <c r="L33" s="97"/>
      <c r="M33" s="120">
        <v>13000</v>
      </c>
      <c r="N33" s="109"/>
      <c r="O33" s="96">
        <f t="shared" ref="O33" si="3">IF(H33=$U$11,N33/2,IF(H33=$U$12,N33,0))</f>
        <v>0</v>
      </c>
      <c r="P33" s="121">
        <f t="shared" si="0"/>
        <v>0</v>
      </c>
      <c r="Q33" s="121">
        <f t="shared" si="1"/>
        <v>0</v>
      </c>
      <c r="R33" s="122"/>
      <c r="U33" s="1"/>
    </row>
    <row r="34" spans="1:21" ht="21.75" customHeight="1" thickTop="1" thickBot="1">
      <c r="A34" s="160" t="s">
        <v>38</v>
      </c>
      <c r="B34" s="161"/>
      <c r="C34" s="161"/>
      <c r="D34" s="161"/>
      <c r="E34" s="161"/>
      <c r="F34" s="161"/>
      <c r="G34" s="161"/>
      <c r="H34" s="162"/>
      <c r="I34" s="34"/>
      <c r="J34" s="38"/>
      <c r="K34" s="38"/>
      <c r="L34" s="38"/>
      <c r="M34" s="38"/>
      <c r="N34" s="44">
        <f>SUM(N9:N33)</f>
        <v>144000</v>
      </c>
      <c r="O34" s="132">
        <f>SUM(O9:O33)</f>
        <v>48000</v>
      </c>
      <c r="P34" s="123">
        <f>SUM(P9:P33)</f>
        <v>96000</v>
      </c>
      <c r="Q34" s="132">
        <f>SUM(Q9:Q33)</f>
        <v>39000</v>
      </c>
      <c r="R34" s="114"/>
      <c r="U34" s="1"/>
    </row>
    <row r="35" spans="1:21" s="5" customFormat="1" ht="15.75" customHeight="1">
      <c r="A35" s="11"/>
      <c r="B35" s="15" t="s">
        <v>61</v>
      </c>
      <c r="C35" s="11"/>
      <c r="F35" s="30"/>
      <c r="G35" s="30"/>
      <c r="H35" s="31"/>
      <c r="I35" s="31"/>
      <c r="J35" s="11"/>
      <c r="K35" s="11"/>
      <c r="L35" s="11"/>
      <c r="M35" s="45"/>
      <c r="N35" s="45"/>
      <c r="O35" s="45"/>
      <c r="P35" s="45"/>
      <c r="Q35" s="45"/>
      <c r="R35" s="45"/>
      <c r="S35" s="55"/>
      <c r="T35" s="55"/>
    </row>
    <row r="36" spans="1:21" s="5" customFormat="1" ht="15.75" customHeight="1">
      <c r="A36" s="11"/>
      <c r="B36" s="15" t="s">
        <v>58</v>
      </c>
      <c r="C36" s="11"/>
      <c r="F36" s="30"/>
      <c r="G36" s="30"/>
      <c r="H36" s="31"/>
      <c r="I36" s="31"/>
      <c r="J36" s="11"/>
      <c r="K36" s="11"/>
      <c r="L36" s="11"/>
      <c r="M36" s="45"/>
      <c r="N36" s="45"/>
      <c r="O36" s="45"/>
      <c r="P36" s="45"/>
      <c r="Q36" s="45"/>
      <c r="R36" s="45"/>
      <c r="S36" s="55"/>
      <c r="T36" s="55"/>
    </row>
    <row r="37" spans="1:21" s="5" customFormat="1" ht="15.75" customHeight="1">
      <c r="B37" s="15" t="s">
        <v>59</v>
      </c>
      <c r="C37" s="11"/>
      <c r="F37" s="11"/>
      <c r="G37" s="11"/>
      <c r="J37" s="11"/>
      <c r="K37" s="11"/>
      <c r="M37" s="46"/>
      <c r="N37" s="46"/>
      <c r="S37" s="55"/>
      <c r="T37" s="55"/>
    </row>
    <row r="38" spans="1:21" s="5" customFormat="1" ht="15.75" customHeight="1">
      <c r="B38" s="15" t="s">
        <v>60</v>
      </c>
      <c r="C38" s="11"/>
      <c r="F38" s="11"/>
      <c r="G38" s="11"/>
      <c r="J38" s="11"/>
      <c r="K38" s="11"/>
      <c r="M38" s="46"/>
      <c r="N38" s="46"/>
      <c r="S38" s="55"/>
      <c r="T38" s="55"/>
    </row>
    <row r="39" spans="1:21" ht="15.75" customHeight="1">
      <c r="B39" s="16"/>
    </row>
    <row r="40" spans="1:21" ht="20.25" customHeight="1">
      <c r="A40" s="163" t="s">
        <v>8</v>
      </c>
      <c r="B40" s="163"/>
      <c r="C40" s="163"/>
      <c r="D40" s="163"/>
      <c r="E40" s="163"/>
      <c r="F40" s="163"/>
      <c r="G40" s="163"/>
      <c r="H40" s="163"/>
      <c r="I40" s="163"/>
      <c r="J40" s="163"/>
      <c r="K40" s="163"/>
      <c r="L40" s="163"/>
      <c r="M40" s="163"/>
      <c r="N40" s="163"/>
      <c r="O40" s="163"/>
      <c r="P40" s="163"/>
      <c r="Q40" s="163"/>
      <c r="R40" s="117"/>
      <c r="U40" s="1"/>
    </row>
    <row r="41" spans="1:21" ht="12.75" thickBot="1">
      <c r="U41" s="1"/>
    </row>
    <row r="42" spans="1:21" ht="22.5" customHeight="1">
      <c r="B42" s="118"/>
      <c r="C42" s="184" t="s">
        <v>80</v>
      </c>
      <c r="D42" s="184"/>
      <c r="F42" s="166" t="s">
        <v>16</v>
      </c>
      <c r="G42" s="167"/>
      <c r="H42" s="168"/>
      <c r="I42" s="185" t="s">
        <v>81</v>
      </c>
      <c r="J42" s="176"/>
      <c r="K42" s="176"/>
      <c r="L42" s="176"/>
      <c r="M42" s="176"/>
      <c r="N42" s="176"/>
      <c r="O42" s="176"/>
      <c r="P42" s="176"/>
      <c r="Q42" s="177"/>
      <c r="R42" s="118"/>
      <c r="U42" s="1"/>
    </row>
    <row r="43" spans="1:21" ht="22.5" customHeight="1">
      <c r="F43" s="169"/>
      <c r="G43" s="170"/>
      <c r="H43" s="171"/>
      <c r="I43" s="178"/>
      <c r="J43" s="179"/>
      <c r="K43" s="179"/>
      <c r="L43" s="179"/>
      <c r="M43" s="179"/>
      <c r="N43" s="179"/>
      <c r="O43" s="179"/>
      <c r="P43" s="179"/>
      <c r="Q43" s="180"/>
      <c r="R43" s="118"/>
      <c r="U43" s="1"/>
    </row>
    <row r="44" spans="1:21" ht="22.5" customHeight="1">
      <c r="F44" s="169"/>
      <c r="G44" s="170"/>
      <c r="H44" s="171"/>
      <c r="I44" s="178"/>
      <c r="J44" s="179"/>
      <c r="K44" s="179"/>
      <c r="L44" s="179"/>
      <c r="M44" s="179"/>
      <c r="N44" s="179"/>
      <c r="O44" s="179"/>
      <c r="P44" s="179"/>
      <c r="Q44" s="180"/>
      <c r="R44" s="118"/>
      <c r="U44" s="1"/>
    </row>
    <row r="45" spans="1:21" ht="22.5" customHeight="1" thickBot="1">
      <c r="F45" s="172"/>
      <c r="G45" s="173"/>
      <c r="H45" s="174"/>
      <c r="I45" s="181"/>
      <c r="J45" s="182"/>
      <c r="K45" s="182"/>
      <c r="L45" s="182"/>
      <c r="M45" s="182"/>
      <c r="N45" s="182"/>
      <c r="O45" s="182"/>
      <c r="P45" s="182"/>
      <c r="Q45" s="183"/>
      <c r="R45" s="118"/>
      <c r="U45" s="1"/>
    </row>
    <row r="46" spans="1:21">
      <c r="U46" s="1"/>
    </row>
    <row r="47" spans="1:21">
      <c r="U47" s="1"/>
    </row>
  </sheetData>
  <protectedRanges>
    <protectedRange sqref="A34:O34 A39:R39 A9:N33 P9:R34" name="範囲1"/>
    <protectedRange sqref="A35:R38" name="範囲1_1"/>
    <protectedRange sqref="O9:O33" name="範囲1_3"/>
  </protectedRanges>
  <mergeCells count="23">
    <mergeCell ref="P6:P8"/>
    <mergeCell ref="Q6:Q8"/>
    <mergeCell ref="A34:H34"/>
    <mergeCell ref="A40:Q40"/>
    <mergeCell ref="C42:D42"/>
    <mergeCell ref="F42:H45"/>
    <mergeCell ref="I42:Q45"/>
    <mergeCell ref="R6:R8"/>
    <mergeCell ref="A2:S2"/>
    <mergeCell ref="A3:S3"/>
    <mergeCell ref="B5:H5"/>
    <mergeCell ref="A6:A8"/>
    <mergeCell ref="B6:C7"/>
    <mergeCell ref="D6:E7"/>
    <mergeCell ref="F6:F8"/>
    <mergeCell ref="G6:G8"/>
    <mergeCell ref="H6:H8"/>
    <mergeCell ref="I6:L6"/>
    <mergeCell ref="I7:I8"/>
    <mergeCell ref="J7:L7"/>
    <mergeCell ref="M6:M8"/>
    <mergeCell ref="N6:N8"/>
    <mergeCell ref="O6:O8"/>
  </mergeCells>
  <phoneticPr fontId="1"/>
  <dataValidations count="4">
    <dataValidation type="list" allowBlank="1" showInputMessage="1" showErrorMessage="1" sqref="G9:G33" xr:uid="{00000000-0002-0000-0100-000000000000}">
      <formula1>$T$10:$T$11</formula1>
    </dataValidation>
    <dataValidation type="list" allowBlank="1" showInputMessage="1" showErrorMessage="1" sqref="I9:I33" xr:uid="{00000000-0002-0000-0100-000001000000}">
      <formula1>$V$9:$V$21</formula1>
    </dataValidation>
    <dataValidation type="list" allowBlank="1" showInputMessage="1" showErrorMessage="1" sqref="H33" xr:uid="{00000000-0002-0000-0100-000002000000}">
      <formula1>$U$9:$U$12</formula1>
    </dataValidation>
    <dataValidation type="list" allowBlank="1" showInputMessage="1" showErrorMessage="1" sqref="H9:H32" xr:uid="{5842CCE6-A44D-4EC4-A880-8F2A92B972A3}">
      <formula1>$U$9:$U$11</formula1>
    </dataValidation>
  </dataValidations>
  <printOptions horizontalCentered="1"/>
  <pageMargins left="0.70866141732283472" right="0.70866141732283472" top="0.43307086614173229" bottom="0.35433070866141736" header="0.31496062992125984" footer="0.31496062992125984"/>
  <pageSetup paperSize="9" scale="60" orientation="landscape" cellComments="asDisplayed"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A6A6"/>
    <pageSetUpPr fitToPage="1"/>
  </sheetPr>
  <dimension ref="A1:Q45"/>
  <sheetViews>
    <sheetView view="pageBreakPreview" zoomScale="85" zoomScaleSheetLayoutView="85" workbookViewId="0">
      <pane ySplit="8" topLeftCell="A9" activePane="bottomLeft" state="frozen"/>
      <selection pane="bottomLeft" activeCell="A4" sqref="A4"/>
    </sheetView>
  </sheetViews>
  <sheetFormatPr defaultColWidth="9" defaultRowHeight="12"/>
  <cols>
    <col min="1" max="1" width="3.25" style="5" bestFit="1" customWidth="1"/>
    <col min="2" max="3" width="15.375" style="11" customWidth="1"/>
    <col min="4" max="5" width="15.375" style="5" customWidth="1"/>
    <col min="6" max="6" width="10.625" style="11" customWidth="1"/>
    <col min="7" max="7" width="12.5" style="5" customWidth="1"/>
    <col min="8" max="9" width="9.375" style="5" customWidth="1"/>
    <col min="10" max="11" width="9.375" style="11" customWidth="1"/>
    <col min="12" max="12" width="10.875" style="5" customWidth="1"/>
    <col min="13" max="13" width="10.875" style="58" customWidth="1"/>
    <col min="14" max="14" width="16.125" style="58" customWidth="1"/>
    <col min="15" max="15" width="8.375" style="5" customWidth="1"/>
    <col min="16" max="16" width="8.625" style="46" customWidth="1"/>
    <col min="17" max="17" width="6.625" style="5" customWidth="1"/>
    <col min="18" max="18" width="9" style="5"/>
    <col min="19" max="19" width="9.75" style="5" customWidth="1"/>
    <col min="20" max="20" width="9" style="5"/>
    <col min="21" max="21" width="14.625" style="5" customWidth="1"/>
    <col min="22" max="16384" width="9" style="5"/>
  </cols>
  <sheetData>
    <row r="1" spans="1:17" ht="5.25" customHeight="1">
      <c r="O1" s="90"/>
      <c r="P1" s="94"/>
    </row>
    <row r="2" spans="1:17" ht="17.25">
      <c r="A2" s="205" t="s">
        <v>44</v>
      </c>
      <c r="B2" s="205"/>
      <c r="C2" s="205"/>
      <c r="D2" s="205"/>
      <c r="E2" s="205"/>
      <c r="F2" s="205"/>
      <c r="G2" s="205"/>
      <c r="H2" s="205"/>
      <c r="I2" s="205"/>
      <c r="J2" s="205"/>
      <c r="K2" s="205"/>
      <c r="L2" s="205"/>
      <c r="M2" s="205"/>
      <c r="N2" s="205"/>
      <c r="O2" s="61"/>
      <c r="P2" s="95"/>
    </row>
    <row r="3" spans="1:17" ht="23.25" customHeight="1">
      <c r="A3" s="206" t="s">
        <v>37</v>
      </c>
      <c r="B3" s="206"/>
      <c r="C3" s="206"/>
      <c r="D3" s="206"/>
      <c r="E3" s="206"/>
      <c r="F3" s="206"/>
      <c r="G3" s="206"/>
      <c r="H3" s="206"/>
      <c r="I3" s="206"/>
      <c r="J3" s="206"/>
      <c r="K3" s="206"/>
      <c r="L3" s="206"/>
      <c r="M3" s="206"/>
      <c r="N3" s="206"/>
      <c r="O3" s="91"/>
      <c r="P3" s="60"/>
    </row>
    <row r="4" spans="1:17" ht="21.75" customHeight="1">
      <c r="A4" s="61"/>
      <c r="B4" s="61"/>
      <c r="C4" s="69" t="s">
        <v>12</v>
      </c>
      <c r="D4" s="71" t="s">
        <v>43</v>
      </c>
      <c r="E4" s="59" t="s">
        <v>36</v>
      </c>
      <c r="F4" s="71" t="s">
        <v>5</v>
      </c>
      <c r="G4" s="77" t="s">
        <v>15</v>
      </c>
      <c r="H4" s="79"/>
      <c r="I4" s="71" t="s">
        <v>43</v>
      </c>
      <c r="J4" s="84" t="s">
        <v>36</v>
      </c>
      <c r="K4" s="79" t="s">
        <v>10</v>
      </c>
      <c r="L4" s="61" t="s">
        <v>0</v>
      </c>
      <c r="M4" s="5"/>
      <c r="N4" s="59"/>
      <c r="O4" s="59"/>
      <c r="P4" s="5"/>
    </row>
    <row r="5" spans="1:17" ht="14.25" customHeight="1">
      <c r="B5" s="207"/>
      <c r="C5" s="207"/>
      <c r="D5" s="207"/>
      <c r="E5" s="207"/>
      <c r="F5" s="207"/>
      <c r="G5" s="207"/>
      <c r="H5" s="66"/>
      <c r="I5" s="66"/>
      <c r="J5" s="66"/>
      <c r="K5" s="66"/>
      <c r="L5" s="66"/>
      <c r="M5" s="66"/>
      <c r="N5" s="66"/>
      <c r="O5" s="92"/>
      <c r="P5" s="92"/>
    </row>
    <row r="6" spans="1:17" ht="14.25" customHeight="1">
      <c r="A6" s="139" t="s">
        <v>49</v>
      </c>
      <c r="B6" s="142" t="s">
        <v>39</v>
      </c>
      <c r="C6" s="143"/>
      <c r="D6" s="142" t="s">
        <v>32</v>
      </c>
      <c r="E6" s="143"/>
      <c r="F6" s="146" t="s">
        <v>2</v>
      </c>
      <c r="G6" s="146" t="s">
        <v>53</v>
      </c>
      <c r="H6" s="149" t="s">
        <v>29</v>
      </c>
      <c r="I6" s="150"/>
      <c r="J6" s="150"/>
      <c r="K6" s="150"/>
      <c r="L6" s="208" t="s">
        <v>27</v>
      </c>
      <c r="M6" s="154" t="s">
        <v>23</v>
      </c>
      <c r="N6" s="157" t="s">
        <v>50</v>
      </c>
      <c r="O6" s="93"/>
      <c r="P6" s="5"/>
    </row>
    <row r="7" spans="1:17" ht="22.5" customHeight="1">
      <c r="A7" s="140"/>
      <c r="B7" s="144"/>
      <c r="C7" s="145"/>
      <c r="D7" s="144"/>
      <c r="E7" s="145"/>
      <c r="F7" s="147"/>
      <c r="G7" s="147"/>
      <c r="H7" s="151" t="s">
        <v>52</v>
      </c>
      <c r="I7" s="153" t="s">
        <v>31</v>
      </c>
      <c r="J7" s="153"/>
      <c r="K7" s="211"/>
      <c r="L7" s="209"/>
      <c r="M7" s="155"/>
      <c r="N7" s="158"/>
      <c r="O7" s="46"/>
      <c r="P7" s="5"/>
    </row>
    <row r="8" spans="1:17" ht="31.5" customHeight="1">
      <c r="A8" s="141"/>
      <c r="B8" s="12" t="s">
        <v>34</v>
      </c>
      <c r="C8" s="19" t="s">
        <v>46</v>
      </c>
      <c r="D8" s="22" t="s">
        <v>30</v>
      </c>
      <c r="E8" s="25" t="s">
        <v>21</v>
      </c>
      <c r="F8" s="148"/>
      <c r="G8" s="148"/>
      <c r="H8" s="152"/>
      <c r="I8" s="35" t="s">
        <v>33</v>
      </c>
      <c r="J8" s="39" t="s">
        <v>17</v>
      </c>
      <c r="K8" s="19" t="s">
        <v>51</v>
      </c>
      <c r="L8" s="210"/>
      <c r="M8" s="156"/>
      <c r="N8" s="159"/>
      <c r="O8" s="46"/>
      <c r="P8" s="5"/>
    </row>
    <row r="9" spans="1:17" ht="21.75" customHeight="1">
      <c r="A9" s="62">
        <v>1</v>
      </c>
      <c r="B9" s="67" t="s">
        <v>6</v>
      </c>
      <c r="C9" s="70" t="s">
        <v>22</v>
      </c>
      <c r="D9" s="72" t="s">
        <v>4</v>
      </c>
      <c r="E9" s="73" t="s">
        <v>25</v>
      </c>
      <c r="F9" s="75" t="s">
        <v>11</v>
      </c>
      <c r="G9" s="75" t="s">
        <v>20</v>
      </c>
      <c r="H9" s="80" t="s">
        <v>7</v>
      </c>
      <c r="I9" s="82">
        <v>1</v>
      </c>
      <c r="J9" s="82">
        <v>31</v>
      </c>
      <c r="K9" s="73">
        <v>20</v>
      </c>
      <c r="L9" s="40">
        <f t="shared" ref="L9:L33" si="0">IF(B9="","",13000)</f>
        <v>13000</v>
      </c>
      <c r="M9" s="85">
        <v>12000</v>
      </c>
      <c r="N9" s="47">
        <f t="shared" ref="N9:N33" si="1">MIN(L9,M9)</f>
        <v>12000</v>
      </c>
      <c r="P9" s="5"/>
    </row>
    <row r="10" spans="1:17" ht="21.75" customHeight="1">
      <c r="A10" s="63">
        <v>2</v>
      </c>
      <c r="B10" s="67" t="s">
        <v>6</v>
      </c>
      <c r="C10" s="70" t="s">
        <v>22</v>
      </c>
      <c r="D10" s="72" t="s">
        <v>4</v>
      </c>
      <c r="E10" s="73" t="s">
        <v>25</v>
      </c>
      <c r="F10" s="75" t="s">
        <v>11</v>
      </c>
      <c r="G10" s="75" t="s">
        <v>20</v>
      </c>
      <c r="H10" s="80" t="s">
        <v>40</v>
      </c>
      <c r="I10" s="82">
        <v>1</v>
      </c>
      <c r="J10" s="82">
        <v>30</v>
      </c>
      <c r="K10" s="73">
        <v>25</v>
      </c>
      <c r="L10" s="40">
        <f t="shared" si="0"/>
        <v>13000</v>
      </c>
      <c r="M10" s="86">
        <v>30000</v>
      </c>
      <c r="N10" s="47">
        <f t="shared" si="1"/>
        <v>13000</v>
      </c>
      <c r="P10" s="5" t="s">
        <v>20</v>
      </c>
      <c r="Q10" s="5" t="s">
        <v>1</v>
      </c>
    </row>
    <row r="11" spans="1:17" ht="21.75" customHeight="1">
      <c r="A11" s="63">
        <v>3</v>
      </c>
      <c r="B11" s="67" t="s">
        <v>6</v>
      </c>
      <c r="C11" s="70" t="s">
        <v>22</v>
      </c>
      <c r="D11" s="72" t="s">
        <v>19</v>
      </c>
      <c r="E11" s="73" t="s">
        <v>41</v>
      </c>
      <c r="F11" s="75" t="s">
        <v>11</v>
      </c>
      <c r="G11" s="75" t="s">
        <v>42</v>
      </c>
      <c r="H11" s="80" t="s">
        <v>18</v>
      </c>
      <c r="I11" s="82">
        <v>1</v>
      </c>
      <c r="J11" s="82">
        <v>27</v>
      </c>
      <c r="K11" s="73">
        <v>15</v>
      </c>
      <c r="L11" s="40">
        <f t="shared" si="0"/>
        <v>13000</v>
      </c>
      <c r="M11" s="86">
        <v>9500</v>
      </c>
      <c r="N11" s="47">
        <f t="shared" si="1"/>
        <v>9500</v>
      </c>
      <c r="P11" s="5" t="s">
        <v>42</v>
      </c>
      <c r="Q11" s="5" t="s">
        <v>9</v>
      </c>
    </row>
    <row r="12" spans="1:17" ht="21.75" customHeight="1">
      <c r="A12" s="63">
        <v>4</v>
      </c>
      <c r="B12" s="13"/>
      <c r="C12" s="20"/>
      <c r="D12" s="23"/>
      <c r="E12" s="26"/>
      <c r="F12" s="28"/>
      <c r="G12" s="75"/>
      <c r="H12" s="32"/>
      <c r="I12" s="36"/>
      <c r="J12" s="36"/>
      <c r="K12" s="26"/>
      <c r="L12" s="40" t="str">
        <f t="shared" si="0"/>
        <v/>
      </c>
      <c r="M12" s="87"/>
      <c r="N12" s="47">
        <f t="shared" si="1"/>
        <v>0</v>
      </c>
      <c r="P12" s="5"/>
      <c r="Q12" s="5" t="s">
        <v>35</v>
      </c>
    </row>
    <row r="13" spans="1:17" ht="21.75" customHeight="1">
      <c r="A13" s="63">
        <v>5</v>
      </c>
      <c r="B13" s="13"/>
      <c r="C13" s="20"/>
      <c r="D13" s="23"/>
      <c r="E13" s="26"/>
      <c r="F13" s="28"/>
      <c r="G13" s="75"/>
      <c r="H13" s="32"/>
      <c r="I13" s="36"/>
      <c r="J13" s="36"/>
      <c r="K13" s="26"/>
      <c r="L13" s="40" t="str">
        <f t="shared" si="0"/>
        <v/>
      </c>
      <c r="M13" s="87"/>
      <c r="N13" s="47">
        <f t="shared" si="1"/>
        <v>0</v>
      </c>
      <c r="P13" s="5"/>
      <c r="Q13" s="5" t="s">
        <v>13</v>
      </c>
    </row>
    <row r="14" spans="1:17" ht="21.75" customHeight="1">
      <c r="A14" s="63">
        <v>6</v>
      </c>
      <c r="B14" s="13"/>
      <c r="C14" s="20"/>
      <c r="D14" s="23"/>
      <c r="E14" s="26"/>
      <c r="F14" s="28"/>
      <c r="G14" s="75"/>
      <c r="H14" s="32"/>
      <c r="I14" s="36"/>
      <c r="J14" s="36"/>
      <c r="K14" s="26"/>
      <c r="L14" s="40" t="str">
        <f t="shared" si="0"/>
        <v/>
      </c>
      <c r="M14" s="87"/>
      <c r="N14" s="47">
        <f t="shared" si="1"/>
        <v>0</v>
      </c>
      <c r="P14" s="5"/>
      <c r="Q14" s="5" t="s">
        <v>47</v>
      </c>
    </row>
    <row r="15" spans="1:17" ht="21.75" customHeight="1">
      <c r="A15" s="63">
        <v>7</v>
      </c>
      <c r="B15" s="13"/>
      <c r="C15" s="20"/>
      <c r="D15" s="23"/>
      <c r="E15" s="26"/>
      <c r="F15" s="28"/>
      <c r="G15" s="75"/>
      <c r="H15" s="32"/>
      <c r="I15" s="36"/>
      <c r="J15" s="36"/>
      <c r="K15" s="26"/>
      <c r="L15" s="40" t="str">
        <f t="shared" si="0"/>
        <v/>
      </c>
      <c r="M15" s="87"/>
      <c r="N15" s="47">
        <f t="shared" si="1"/>
        <v>0</v>
      </c>
      <c r="P15" s="5"/>
      <c r="Q15" s="5" t="s">
        <v>28</v>
      </c>
    </row>
    <row r="16" spans="1:17" ht="21.75" customHeight="1">
      <c r="A16" s="63">
        <v>8</v>
      </c>
      <c r="B16" s="13"/>
      <c r="C16" s="20"/>
      <c r="D16" s="23"/>
      <c r="E16" s="26"/>
      <c r="F16" s="28"/>
      <c r="G16" s="75"/>
      <c r="H16" s="32"/>
      <c r="I16" s="36"/>
      <c r="J16" s="36"/>
      <c r="K16" s="26"/>
      <c r="L16" s="40" t="str">
        <f t="shared" si="0"/>
        <v/>
      </c>
      <c r="M16" s="87"/>
      <c r="N16" s="47">
        <f t="shared" si="1"/>
        <v>0</v>
      </c>
      <c r="P16" s="5"/>
      <c r="Q16" s="5" t="s">
        <v>3</v>
      </c>
    </row>
    <row r="17" spans="1:17" ht="21.75" customHeight="1">
      <c r="A17" s="63">
        <v>9</v>
      </c>
      <c r="B17" s="13"/>
      <c r="C17" s="20"/>
      <c r="D17" s="23"/>
      <c r="E17" s="26"/>
      <c r="F17" s="28"/>
      <c r="G17" s="75"/>
      <c r="H17" s="32"/>
      <c r="I17" s="36"/>
      <c r="J17" s="36"/>
      <c r="K17" s="26"/>
      <c r="L17" s="40" t="str">
        <f t="shared" si="0"/>
        <v/>
      </c>
      <c r="M17" s="87"/>
      <c r="N17" s="47">
        <f t="shared" si="1"/>
        <v>0</v>
      </c>
      <c r="P17" s="5"/>
      <c r="Q17" s="5" t="s">
        <v>26</v>
      </c>
    </row>
    <row r="18" spans="1:17" ht="21.75" customHeight="1">
      <c r="A18" s="63">
        <v>10</v>
      </c>
      <c r="B18" s="13"/>
      <c r="C18" s="20"/>
      <c r="D18" s="23"/>
      <c r="E18" s="26"/>
      <c r="F18" s="28"/>
      <c r="G18" s="75"/>
      <c r="H18" s="32"/>
      <c r="I18" s="36"/>
      <c r="J18" s="36"/>
      <c r="K18" s="26"/>
      <c r="L18" s="40" t="str">
        <f t="shared" si="0"/>
        <v/>
      </c>
      <c r="M18" s="87"/>
      <c r="N18" s="47">
        <f t="shared" si="1"/>
        <v>0</v>
      </c>
      <c r="P18" s="5"/>
      <c r="Q18" s="5" t="s">
        <v>14</v>
      </c>
    </row>
    <row r="19" spans="1:17" ht="21.75" customHeight="1">
      <c r="A19" s="63">
        <v>11</v>
      </c>
      <c r="B19" s="13"/>
      <c r="C19" s="20"/>
      <c r="D19" s="23"/>
      <c r="E19" s="26"/>
      <c r="F19" s="28"/>
      <c r="G19" s="75"/>
      <c r="H19" s="32"/>
      <c r="I19" s="36"/>
      <c r="J19" s="36"/>
      <c r="K19" s="26"/>
      <c r="L19" s="40" t="str">
        <f t="shared" si="0"/>
        <v/>
      </c>
      <c r="M19" s="87"/>
      <c r="N19" s="47">
        <f t="shared" si="1"/>
        <v>0</v>
      </c>
      <c r="P19" s="5"/>
      <c r="Q19" s="5" t="s">
        <v>7</v>
      </c>
    </row>
    <row r="20" spans="1:17" ht="21.75" customHeight="1">
      <c r="A20" s="63">
        <v>12</v>
      </c>
      <c r="B20" s="13"/>
      <c r="C20" s="20"/>
      <c r="D20" s="23"/>
      <c r="E20" s="26"/>
      <c r="F20" s="28"/>
      <c r="G20" s="75"/>
      <c r="H20" s="32"/>
      <c r="I20" s="36"/>
      <c r="J20" s="36"/>
      <c r="K20" s="26"/>
      <c r="L20" s="40" t="str">
        <f t="shared" si="0"/>
        <v/>
      </c>
      <c r="M20" s="87"/>
      <c r="N20" s="47">
        <f t="shared" si="1"/>
        <v>0</v>
      </c>
      <c r="P20" s="5"/>
      <c r="Q20" s="5" t="s">
        <v>40</v>
      </c>
    </row>
    <row r="21" spans="1:17" ht="21.75" customHeight="1">
      <c r="A21" s="63">
        <v>13</v>
      </c>
      <c r="B21" s="13"/>
      <c r="C21" s="20"/>
      <c r="D21" s="23"/>
      <c r="E21" s="26"/>
      <c r="F21" s="28"/>
      <c r="G21" s="75"/>
      <c r="H21" s="32"/>
      <c r="I21" s="36"/>
      <c r="J21" s="36"/>
      <c r="K21" s="26"/>
      <c r="L21" s="40" t="str">
        <f t="shared" si="0"/>
        <v/>
      </c>
      <c r="M21" s="87"/>
      <c r="N21" s="47">
        <f t="shared" si="1"/>
        <v>0</v>
      </c>
      <c r="P21" s="5"/>
      <c r="Q21" s="5" t="s">
        <v>18</v>
      </c>
    </row>
    <row r="22" spans="1:17" ht="21.75" customHeight="1">
      <c r="A22" s="63">
        <v>14</v>
      </c>
      <c r="B22" s="13"/>
      <c r="C22" s="20"/>
      <c r="D22" s="23"/>
      <c r="E22" s="26"/>
      <c r="F22" s="28"/>
      <c r="G22" s="75"/>
      <c r="H22" s="32"/>
      <c r="I22" s="36"/>
      <c r="J22" s="36"/>
      <c r="K22" s="26"/>
      <c r="L22" s="40" t="str">
        <f t="shared" si="0"/>
        <v/>
      </c>
      <c r="M22" s="87"/>
      <c r="N22" s="47">
        <f t="shared" si="1"/>
        <v>0</v>
      </c>
      <c r="P22" s="5"/>
    </row>
    <row r="23" spans="1:17" ht="21.75" customHeight="1">
      <c r="A23" s="63">
        <v>15</v>
      </c>
      <c r="B23" s="13"/>
      <c r="C23" s="20"/>
      <c r="D23" s="23"/>
      <c r="E23" s="26"/>
      <c r="F23" s="28"/>
      <c r="G23" s="75"/>
      <c r="H23" s="32"/>
      <c r="I23" s="36"/>
      <c r="J23" s="36"/>
      <c r="K23" s="26"/>
      <c r="L23" s="40" t="str">
        <f t="shared" si="0"/>
        <v/>
      </c>
      <c r="M23" s="87"/>
      <c r="N23" s="47">
        <f t="shared" si="1"/>
        <v>0</v>
      </c>
      <c r="P23" s="5"/>
    </row>
    <row r="24" spans="1:17" ht="21.75" customHeight="1">
      <c r="A24" s="63">
        <v>16</v>
      </c>
      <c r="B24" s="13"/>
      <c r="C24" s="20"/>
      <c r="D24" s="23"/>
      <c r="E24" s="26"/>
      <c r="F24" s="28"/>
      <c r="G24" s="75"/>
      <c r="H24" s="32"/>
      <c r="I24" s="36"/>
      <c r="J24" s="36"/>
      <c r="K24" s="26"/>
      <c r="L24" s="40" t="str">
        <f t="shared" si="0"/>
        <v/>
      </c>
      <c r="M24" s="87"/>
      <c r="N24" s="47">
        <f t="shared" si="1"/>
        <v>0</v>
      </c>
      <c r="P24" s="5"/>
    </row>
    <row r="25" spans="1:17" ht="21.75" customHeight="1">
      <c r="A25" s="63">
        <v>17</v>
      </c>
      <c r="B25" s="13"/>
      <c r="C25" s="20"/>
      <c r="D25" s="23"/>
      <c r="E25" s="26"/>
      <c r="F25" s="28"/>
      <c r="G25" s="75"/>
      <c r="H25" s="32"/>
      <c r="I25" s="36"/>
      <c r="J25" s="36"/>
      <c r="K25" s="26"/>
      <c r="L25" s="40" t="str">
        <f t="shared" si="0"/>
        <v/>
      </c>
      <c r="M25" s="87"/>
      <c r="N25" s="47">
        <f t="shared" si="1"/>
        <v>0</v>
      </c>
      <c r="P25" s="5"/>
    </row>
    <row r="26" spans="1:17" ht="21.75" customHeight="1">
      <c r="A26" s="63">
        <v>18</v>
      </c>
      <c r="B26" s="13"/>
      <c r="C26" s="20"/>
      <c r="D26" s="23"/>
      <c r="E26" s="26"/>
      <c r="F26" s="28"/>
      <c r="G26" s="75"/>
      <c r="H26" s="32"/>
      <c r="I26" s="36"/>
      <c r="J26" s="36"/>
      <c r="K26" s="26"/>
      <c r="L26" s="40" t="str">
        <f t="shared" si="0"/>
        <v/>
      </c>
      <c r="M26" s="87"/>
      <c r="N26" s="47">
        <f t="shared" si="1"/>
        <v>0</v>
      </c>
      <c r="P26" s="5"/>
    </row>
    <row r="27" spans="1:17" ht="21.75" customHeight="1">
      <c r="A27" s="63">
        <v>19</v>
      </c>
      <c r="B27" s="13"/>
      <c r="C27" s="20"/>
      <c r="D27" s="23"/>
      <c r="E27" s="26"/>
      <c r="F27" s="28"/>
      <c r="G27" s="75"/>
      <c r="H27" s="32"/>
      <c r="I27" s="36"/>
      <c r="J27" s="36"/>
      <c r="K27" s="26"/>
      <c r="L27" s="40" t="str">
        <f t="shared" si="0"/>
        <v/>
      </c>
      <c r="M27" s="87"/>
      <c r="N27" s="47">
        <f t="shared" si="1"/>
        <v>0</v>
      </c>
      <c r="P27" s="5"/>
    </row>
    <row r="28" spans="1:17" ht="21.75" customHeight="1">
      <c r="A28" s="63">
        <v>20</v>
      </c>
      <c r="B28" s="13"/>
      <c r="C28" s="20"/>
      <c r="D28" s="23"/>
      <c r="E28" s="26"/>
      <c r="F28" s="28"/>
      <c r="G28" s="75"/>
      <c r="H28" s="32"/>
      <c r="I28" s="36"/>
      <c r="J28" s="36"/>
      <c r="K28" s="26"/>
      <c r="L28" s="40" t="str">
        <f t="shared" si="0"/>
        <v/>
      </c>
      <c r="M28" s="87"/>
      <c r="N28" s="47">
        <f t="shared" si="1"/>
        <v>0</v>
      </c>
      <c r="P28" s="5"/>
    </row>
    <row r="29" spans="1:17" ht="21.75" customHeight="1">
      <c r="A29" s="63">
        <v>21</v>
      </c>
      <c r="B29" s="13"/>
      <c r="C29" s="20"/>
      <c r="D29" s="23"/>
      <c r="E29" s="26"/>
      <c r="F29" s="28"/>
      <c r="G29" s="75"/>
      <c r="H29" s="32"/>
      <c r="I29" s="36"/>
      <c r="J29" s="36"/>
      <c r="K29" s="26"/>
      <c r="L29" s="40" t="str">
        <f t="shared" si="0"/>
        <v/>
      </c>
      <c r="M29" s="87"/>
      <c r="N29" s="47">
        <f t="shared" si="1"/>
        <v>0</v>
      </c>
      <c r="P29" s="5"/>
    </row>
    <row r="30" spans="1:17" ht="21.75" customHeight="1">
      <c r="A30" s="63">
        <v>22</v>
      </c>
      <c r="B30" s="13"/>
      <c r="C30" s="20"/>
      <c r="D30" s="23"/>
      <c r="E30" s="26"/>
      <c r="F30" s="28"/>
      <c r="G30" s="75"/>
      <c r="H30" s="32"/>
      <c r="I30" s="36"/>
      <c r="J30" s="36"/>
      <c r="K30" s="26"/>
      <c r="L30" s="40" t="str">
        <f t="shared" si="0"/>
        <v/>
      </c>
      <c r="M30" s="87"/>
      <c r="N30" s="47">
        <f t="shared" si="1"/>
        <v>0</v>
      </c>
      <c r="P30" s="5"/>
    </row>
    <row r="31" spans="1:17" ht="21.75" customHeight="1">
      <c r="A31" s="63">
        <v>23</v>
      </c>
      <c r="B31" s="13"/>
      <c r="C31" s="20"/>
      <c r="D31" s="23"/>
      <c r="E31" s="26"/>
      <c r="F31" s="28"/>
      <c r="G31" s="75"/>
      <c r="H31" s="32"/>
      <c r="I31" s="36"/>
      <c r="J31" s="36"/>
      <c r="K31" s="26"/>
      <c r="L31" s="40" t="str">
        <f t="shared" si="0"/>
        <v/>
      </c>
      <c r="M31" s="87"/>
      <c r="N31" s="47">
        <f t="shared" si="1"/>
        <v>0</v>
      </c>
      <c r="P31" s="5"/>
    </row>
    <row r="32" spans="1:17" ht="21.75" customHeight="1">
      <c r="A32" s="63">
        <v>24</v>
      </c>
      <c r="B32" s="13"/>
      <c r="C32" s="20"/>
      <c r="D32" s="23"/>
      <c r="E32" s="26"/>
      <c r="F32" s="28"/>
      <c r="G32" s="75"/>
      <c r="H32" s="32"/>
      <c r="I32" s="36"/>
      <c r="J32" s="36"/>
      <c r="K32" s="26"/>
      <c r="L32" s="40" t="str">
        <f t="shared" si="0"/>
        <v/>
      </c>
      <c r="M32" s="87"/>
      <c r="N32" s="47">
        <f t="shared" si="1"/>
        <v>0</v>
      </c>
      <c r="P32" s="5"/>
    </row>
    <row r="33" spans="1:16" ht="21.75" customHeight="1">
      <c r="A33" s="64">
        <v>25</v>
      </c>
      <c r="B33" s="14"/>
      <c r="C33" s="21"/>
      <c r="D33" s="24"/>
      <c r="E33" s="27"/>
      <c r="F33" s="29"/>
      <c r="G33" s="78"/>
      <c r="H33" s="33"/>
      <c r="I33" s="37"/>
      <c r="J33" s="37"/>
      <c r="K33" s="27"/>
      <c r="L33" s="41" t="str">
        <f t="shared" si="0"/>
        <v/>
      </c>
      <c r="M33" s="88"/>
      <c r="N33" s="48">
        <f t="shared" si="1"/>
        <v>0</v>
      </c>
      <c r="P33" s="5"/>
    </row>
    <row r="34" spans="1:16" ht="21.75" customHeight="1">
      <c r="A34" s="152" t="s">
        <v>38</v>
      </c>
      <c r="B34" s="186"/>
      <c r="C34" s="187"/>
      <c r="D34" s="68"/>
      <c r="E34" s="74"/>
      <c r="F34" s="76"/>
      <c r="G34" s="76"/>
      <c r="H34" s="81"/>
      <c r="I34" s="83"/>
      <c r="J34" s="83"/>
      <c r="K34" s="74"/>
      <c r="L34" s="42"/>
      <c r="M34" s="89">
        <f>SUM(M9:M33)</f>
        <v>51500</v>
      </c>
      <c r="N34" s="49">
        <f>SUM(N9:N33)</f>
        <v>34500</v>
      </c>
      <c r="O34" s="54"/>
      <c r="P34" s="5"/>
    </row>
    <row r="35" spans="1:16" ht="15.75" customHeight="1">
      <c r="A35" s="11"/>
      <c r="B35" s="15" t="s">
        <v>48</v>
      </c>
      <c r="F35" s="30"/>
      <c r="G35" s="31"/>
      <c r="H35" s="31"/>
      <c r="I35" s="11"/>
      <c r="L35" s="43"/>
      <c r="M35" s="45"/>
      <c r="N35" s="45"/>
      <c r="O35" s="54"/>
      <c r="P35" s="5"/>
    </row>
    <row r="36" spans="1:16" ht="15.75" customHeight="1">
      <c r="B36" s="15" t="s">
        <v>45</v>
      </c>
      <c r="I36" s="11"/>
      <c r="K36" s="5"/>
      <c r="M36" s="46"/>
      <c r="N36" s="5"/>
      <c r="P36" s="5"/>
    </row>
    <row r="37" spans="1:16" ht="15.75" customHeight="1">
      <c r="B37" s="15"/>
    </row>
    <row r="38" spans="1:16" ht="20.25" customHeight="1">
      <c r="A38" s="188" t="s">
        <v>8</v>
      </c>
      <c r="B38" s="188"/>
      <c r="C38" s="188"/>
      <c r="D38" s="188"/>
      <c r="E38" s="188"/>
      <c r="F38" s="188"/>
      <c r="G38" s="188"/>
      <c r="H38" s="188"/>
      <c r="I38" s="188"/>
      <c r="J38" s="188"/>
      <c r="K38" s="188"/>
      <c r="L38" s="188"/>
      <c r="M38" s="188"/>
      <c r="N38" s="188"/>
      <c r="O38" s="65"/>
      <c r="P38" s="5"/>
    </row>
    <row r="39" spans="1:16">
      <c r="P39" s="5"/>
    </row>
    <row r="40" spans="1:16" s="1" customFormat="1" ht="22.5" customHeight="1">
      <c r="B40" s="17"/>
      <c r="C40" s="189" t="s">
        <v>24</v>
      </c>
      <c r="D40" s="189"/>
      <c r="F40" s="190" t="s">
        <v>16</v>
      </c>
      <c r="G40" s="191"/>
      <c r="H40" s="196"/>
      <c r="I40" s="197"/>
      <c r="J40" s="197"/>
      <c r="K40" s="197"/>
      <c r="L40" s="197"/>
      <c r="M40" s="197"/>
      <c r="N40" s="198"/>
    </row>
    <row r="41" spans="1:16" s="1" customFormat="1" ht="22.5" customHeight="1">
      <c r="B41" s="2"/>
      <c r="C41" s="2"/>
      <c r="F41" s="192"/>
      <c r="G41" s="193"/>
      <c r="H41" s="199"/>
      <c r="I41" s="200"/>
      <c r="J41" s="200"/>
      <c r="K41" s="200"/>
      <c r="L41" s="200"/>
      <c r="M41" s="200"/>
      <c r="N41" s="201"/>
    </row>
    <row r="42" spans="1:16" s="1" customFormat="1" ht="22.5" customHeight="1">
      <c r="B42" s="2"/>
      <c r="C42" s="2"/>
      <c r="F42" s="192"/>
      <c r="G42" s="193"/>
      <c r="H42" s="199"/>
      <c r="I42" s="200"/>
      <c r="J42" s="200"/>
      <c r="K42" s="200"/>
      <c r="L42" s="200"/>
      <c r="M42" s="200"/>
      <c r="N42" s="201"/>
    </row>
    <row r="43" spans="1:16" s="1" customFormat="1" ht="22.5" customHeight="1">
      <c r="B43" s="2"/>
      <c r="C43" s="2"/>
      <c r="F43" s="194"/>
      <c r="G43" s="195"/>
      <c r="H43" s="202"/>
      <c r="I43" s="203"/>
      <c r="J43" s="203"/>
      <c r="K43" s="203"/>
      <c r="L43" s="203"/>
      <c r="M43" s="203"/>
      <c r="N43" s="204"/>
    </row>
    <row r="44" spans="1:16">
      <c r="P44" s="5"/>
    </row>
    <row r="45" spans="1:16">
      <c r="P45" s="5"/>
    </row>
  </sheetData>
  <protectedRanges>
    <protectedRange sqref="A9:N37" name="範囲1"/>
  </protectedRanges>
  <mergeCells count="19">
    <mergeCell ref="A2:N2"/>
    <mergeCell ref="A3:N3"/>
    <mergeCell ref="B5:G5"/>
    <mergeCell ref="A6:A8"/>
    <mergeCell ref="B6:C7"/>
    <mergeCell ref="D6:E7"/>
    <mergeCell ref="F6:F8"/>
    <mergeCell ref="G6:G8"/>
    <mergeCell ref="H6:K6"/>
    <mergeCell ref="L6:L8"/>
    <mergeCell ref="M6:M8"/>
    <mergeCell ref="N6:N8"/>
    <mergeCell ref="H7:H8"/>
    <mergeCell ref="I7:K7"/>
    <mergeCell ref="A34:C34"/>
    <mergeCell ref="A38:N38"/>
    <mergeCell ref="C40:D40"/>
    <mergeCell ref="F40:G43"/>
    <mergeCell ref="H40:N43"/>
  </mergeCells>
  <phoneticPr fontId="1"/>
  <dataValidations count="2">
    <dataValidation type="list" allowBlank="1" showInputMessage="1" showErrorMessage="1" sqref="H9:H33" xr:uid="{00000000-0002-0000-0200-000000000000}">
      <formula1>$Q$9:$Q$21</formula1>
    </dataValidation>
    <dataValidation type="list" allowBlank="1" showInputMessage="1" showErrorMessage="1" sqref="G9:G33" xr:uid="{00000000-0002-0000-0200-000001000000}">
      <formula1>$P$9:$P$11</formula1>
    </dataValidation>
  </dataValidations>
  <printOptions horizontalCentered="1"/>
  <pageMargins left="0.70866141732283472" right="0.70866141732283472" top="0.41666666666666657" bottom="0.35433070866141736" header="0.31496062992125984" footer="0.31496062992125984"/>
  <pageSetup paperSize="9" scale="67" orientation="landscape" cellComments="asDisplayed"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5"/>
  <sheetData/>
  <phoneticPr fontId="1" type="Hiragana"/>
  <pageMargins left="0.78740157480314943" right="0.78740157480314943" top="0.98425196850393681" bottom="0.98425196850393681" header="0.51181102362204722"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vt:lpstr>
      <vt:lpstr>記入例</vt:lpstr>
      <vt:lpstr>〈記入例〉【届出保育施設】(宮若市)様式</vt:lpstr>
      <vt:lpstr>Sheet1</vt:lpstr>
      <vt:lpstr>'〈記入例〉【届出保育施設】(宮若市)様式'!Print_Area</vt:lpstr>
      <vt:lpstr>記入例!Print_Area</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子育て福祉課 子育て支援係6-l</cp:lastModifiedBy>
  <cp:lastPrinted>2020-11-20T01:40:36Z</cp:lastPrinted>
  <dcterms:created xsi:type="dcterms:W3CDTF">2011-06-14T05:32:50Z</dcterms:created>
  <dcterms:modified xsi:type="dcterms:W3CDTF">2025-01-07T05:05:20Z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1.4.2.0</vt:lpwstr>
      <vt:lpwstr>2.1.13.0</vt:lpwstr>
    </vt:vector>
  </property>
  <property fmtid="{DCFEDD21-7773-49B2-8022-6FC58DB5260B}" pid="3" name="LastSavedVersion">
    <vt:lpwstr>1.4.2.0</vt:lpwstr>
  </property>
  <property fmtid="{DCFEDD21-7773-49B2-8022-6FC58DB5260B}" pid="4" name="LastSavedDate">
    <vt:filetime>2020-03-25T07:18:05Z</vt:filetime>
  </property>
</Properties>
</file>